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4955" windowHeight="6330" tabRatio="454" activeTab="0"/>
  </bookViews>
  <sheets>
    <sheet name="CPS" sheetId="1" r:id="rId1"/>
  </sheets>
  <definedNames>
    <definedName name="_xlnm.Print_Area" localSheetId="0">'CPS'!$A$1:$P$30</definedName>
  </definedNames>
  <calcPr fullCalcOnLoad="1"/>
</workbook>
</file>

<file path=xl/sharedStrings.xml><?xml version="1.0" encoding="utf-8"?>
<sst xmlns="http://schemas.openxmlformats.org/spreadsheetml/2006/main" count="46" uniqueCount="28">
  <si>
    <t>Campus</t>
  </si>
  <si>
    <t>Applications</t>
  </si>
  <si>
    <t>Acceptances</t>
  </si>
  <si>
    <t>Enrolled</t>
  </si>
  <si>
    <t>Queens</t>
  </si>
  <si>
    <t>Staten Island</t>
  </si>
  <si>
    <t>TOTAL</t>
  </si>
  <si>
    <t>SAT Math</t>
  </si>
  <si>
    <t>SAT Verbal</t>
  </si>
  <si>
    <t>SAT Combined</t>
  </si>
  <si>
    <t>New Freshmen</t>
  </si>
  <si>
    <t>N</t>
  </si>
  <si>
    <t>%</t>
  </si>
  <si>
    <t>HS Average</t>
  </si>
  <si>
    <t>Queens Total</t>
  </si>
  <si>
    <t>College of Professional Studies</t>
  </si>
  <si>
    <t>Staten Island Total</t>
  </si>
  <si>
    <t>Admission and Entrance Test Scores</t>
  </si>
  <si>
    <t xml:space="preserve"> </t>
  </si>
  <si>
    <t>Referred/LST</t>
  </si>
  <si>
    <t>Per Enrollment Management, beginning in Fall 2012, students previously classified as CPS offered/conditional admitted students are now called Referred.</t>
  </si>
  <si>
    <t>Beginning in 2011, "Total Applications" does not include incomplete applications.</t>
  </si>
  <si>
    <r>
      <t xml:space="preserve">Referred/LST </t>
    </r>
    <r>
      <rPr>
        <sz val="8"/>
        <rFont val="Frutiger LT 55 Roman"/>
        <family val="2"/>
      </rPr>
      <t>= Students who were denied into school/program to which they originally applied, but who were offered admission in College of Professional Studies as LST Major.</t>
    </r>
  </si>
  <si>
    <t>% Accepted = Accepted/Applications; % Enrolled = Enrolled/Accepted</t>
  </si>
  <si>
    <t>Notes:</t>
  </si>
  <si>
    <t>2014 Acceptance Queens figure includes 80 Online Learning students.</t>
  </si>
  <si>
    <t>Fall 2013 - Fall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</si>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</sst>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6">
    <font>
      <sz val="10"/>
      <name val="Arial"/>
      <family val="0"/>
    </font>
    <font>
      <sz val="9"/>
      <name val="Times New Roman"/>
      <family val="1"/>
    </font>
    <font>
      <b/>
      <sz val="9"/>
      <name val="Frutiger LT 55 Roman"/>
      <family val="2"/>
    </font>
    <font>
      <sz val="9"/>
      <name val="Frutiger LT 55 Roman"/>
      <family val="2"/>
    </font>
    <font>
      <b/>
      <sz val="8"/>
      <name val="Frutiger LT 55 Roman"/>
      <family val="2"/>
    </font>
    <font>
      <b/>
      <u val="single"/>
      <sz val="8"/>
      <name val="Frutiger LT 55 Roman"/>
      <family val="2"/>
    </font>
    <font>
      <sz val="8"/>
      <name val="Frutiger LT 55 Roman"/>
      <family val="2"/>
    </font>
    <font>
      <sz val="8"/>
      <name val="Times New Roman"/>
      <family val="1"/>
    </font>
    <font>
      <sz val="12"/>
      <name val="Frutiger LT 55 Roman"/>
      <family val="2"/>
    </font>
    <font>
      <b/>
      <sz val="12"/>
      <name val="Frutiger LT 55 Rom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2"/>
    </xf>
    <xf numFmtId="3" fontId="2" fillId="33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164" fontId="3" fillId="34" borderId="28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29" xfId="0" applyNumberFormat="1" applyFont="1" applyFill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164" fontId="2" fillId="34" borderId="3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/>
    </xf>
    <xf numFmtId="164" fontId="3" fillId="34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164" fontId="2" fillId="34" borderId="20" xfId="0" applyNumberFormat="1" applyFont="1" applyFill="1" applyBorder="1" applyAlignment="1">
      <alignment horizontal="center" vertical="center"/>
    </xf>
    <xf numFmtId="164" fontId="2" fillId="34" borderId="28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171450</xdr:rowOff>
    </xdr:from>
    <xdr:to>
      <xdr:col>0</xdr:col>
      <xdr:colOff>1238250</xdr:colOff>
      <xdr:row>4</xdr:row>
      <xdr:rowOff>95250</xdr:rowOff>
    </xdr:to>
    <xdr:pic>
      <xdr:nvPicPr>
        <xdr:cNvPr id="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 topLeftCell="A4">
      <selection activeCell="D19" sqref="D19"/>
    </sheetView>
  </sheetViews>
  <sheetFormatPr defaultColWidth="9.140625" defaultRowHeight="12.75"/>
  <cols>
    <col min="1" max="1" width="22.7109375" style="3" customWidth="1"/>
    <col min="2" max="2" width="7.421875" style="3" customWidth="1"/>
    <col min="3" max="3" width="9.140625" style="3" customWidth="1"/>
    <col min="4" max="4" width="7.8515625" style="3" customWidth="1"/>
    <col min="5" max="9" width="6.7109375" style="3" customWidth="1"/>
    <col min="10" max="10" width="8.7109375" style="3" customWidth="1"/>
    <col min="11" max="16" width="6.7109375" style="3" customWidth="1"/>
    <col min="17" max="16384" width="9.140625" style="3" customWidth="1"/>
  </cols>
  <sheetData>
    <row r="1" spans="1:18" s="2" customFormat="1" ht="15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</row>
    <row r="2" spans="1:18" s="2" customFormat="1" ht="15.75" customHeight="1">
      <c r="A2" s="80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</row>
    <row r="3" spans="1:18" s="2" customFormat="1" ht="15.75" customHeight="1">
      <c r="A3" s="80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"/>
      <c r="R3" s="1"/>
    </row>
    <row r="4" spans="1:18" s="2" customFormat="1" ht="15.75" customHeight="1">
      <c r="A4" s="80" t="s">
        <v>15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1"/>
      <c r="R4" s="1"/>
    </row>
    <row r="5" spans="1:18" s="2" customFormat="1" ht="15.75" customHeight="1">
      <c r="A5" s="80" t="s">
        <v>26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1"/>
      <c r="R5" s="1"/>
    </row>
    <row r="6" s="2" customFormat="1" ht="15.75" customHeight="1" thickBot="1"/>
    <row r="7" spans="1:16" ht="15.75" customHeight="1">
      <c r="A7" s="96" t="s">
        <v>0</v>
      </c>
      <c r="B7" s="85" t="s">
        <v>1</v>
      </c>
      <c r="C7" s="86"/>
      <c r="D7" s="87"/>
      <c r="E7" s="85" t="s">
        <v>2</v>
      </c>
      <c r="F7" s="86"/>
      <c r="G7" s="86"/>
      <c r="H7" s="86"/>
      <c r="I7" s="86"/>
      <c r="J7" s="87"/>
      <c r="K7" s="85" t="s">
        <v>3</v>
      </c>
      <c r="L7" s="91"/>
      <c r="M7" s="91"/>
      <c r="N7" s="91"/>
      <c r="O7" s="91"/>
      <c r="P7" s="92"/>
    </row>
    <row r="8" spans="1:16" ht="15.75" customHeight="1" thickBot="1">
      <c r="A8" s="97"/>
      <c r="B8" s="88"/>
      <c r="C8" s="89"/>
      <c r="D8" s="90"/>
      <c r="E8" s="88"/>
      <c r="F8" s="89"/>
      <c r="G8" s="89"/>
      <c r="H8" s="89"/>
      <c r="I8" s="89"/>
      <c r="J8" s="90"/>
      <c r="K8" s="93"/>
      <c r="L8" s="94"/>
      <c r="M8" s="94"/>
      <c r="N8" s="94"/>
      <c r="O8" s="94"/>
      <c r="P8" s="95"/>
    </row>
    <row r="9" spans="1:16" ht="15.75" customHeight="1">
      <c r="A9" s="103"/>
      <c r="B9" s="52">
        <v>2015</v>
      </c>
      <c r="C9" s="29">
        <v>2014</v>
      </c>
      <c r="D9" s="53">
        <v>2013</v>
      </c>
      <c r="E9" s="84">
        <v>2015</v>
      </c>
      <c r="F9" s="82"/>
      <c r="G9" s="82">
        <v>2014</v>
      </c>
      <c r="H9" s="82"/>
      <c r="I9" s="82">
        <v>2013</v>
      </c>
      <c r="J9" s="83"/>
      <c r="K9" s="84">
        <v>2015</v>
      </c>
      <c r="L9" s="82"/>
      <c r="M9" s="82">
        <v>2014</v>
      </c>
      <c r="N9" s="82"/>
      <c r="O9" s="82">
        <v>2013</v>
      </c>
      <c r="P9" s="83"/>
    </row>
    <row r="10" spans="1:16" ht="15" customHeight="1" thickBot="1">
      <c r="A10" s="106"/>
      <c r="B10" s="25" t="s">
        <v>11</v>
      </c>
      <c r="C10" s="20" t="s">
        <v>11</v>
      </c>
      <c r="D10" s="54" t="s">
        <v>11</v>
      </c>
      <c r="E10" s="25" t="s">
        <v>11</v>
      </c>
      <c r="F10" s="58" t="s">
        <v>12</v>
      </c>
      <c r="G10" s="20" t="s">
        <v>11</v>
      </c>
      <c r="H10" s="58" t="s">
        <v>12</v>
      </c>
      <c r="I10" s="20" t="s">
        <v>11</v>
      </c>
      <c r="J10" s="35" t="s">
        <v>12</v>
      </c>
      <c r="K10" s="25" t="s">
        <v>11</v>
      </c>
      <c r="L10" s="58" t="s">
        <v>12</v>
      </c>
      <c r="M10" s="20" t="s">
        <v>11</v>
      </c>
      <c r="N10" s="58" t="s">
        <v>12</v>
      </c>
      <c r="O10" s="20" t="s">
        <v>11</v>
      </c>
      <c r="P10" s="35" t="s">
        <v>12</v>
      </c>
    </row>
    <row r="11" spans="1:16" ht="15.75" customHeight="1">
      <c r="A11" s="16" t="s">
        <v>4</v>
      </c>
      <c r="B11" s="26">
        <v>8986</v>
      </c>
      <c r="C11" s="21">
        <v>11427</v>
      </c>
      <c r="D11" s="55">
        <v>13226</v>
      </c>
      <c r="E11" s="26">
        <v>5149</v>
      </c>
      <c r="F11" s="59">
        <f>E11/B11</f>
        <v>0.5730024482528377</v>
      </c>
      <c r="G11" s="21">
        <v>6537</v>
      </c>
      <c r="H11" s="59">
        <f>G11/C11</f>
        <v>0.5720661590968759</v>
      </c>
      <c r="I11" s="21">
        <v>6051</v>
      </c>
      <c r="J11" s="38">
        <f>I11/D11</f>
        <v>0.4575079389082111</v>
      </c>
      <c r="K11" s="21">
        <v>820</v>
      </c>
      <c r="L11" s="59">
        <f>K11/E11</f>
        <v>0.1592542241211886</v>
      </c>
      <c r="M11" s="21">
        <v>668</v>
      </c>
      <c r="N11" s="59">
        <f aca="true" t="shared" si="0" ref="L11:N17">M11/G11</f>
        <v>0.10218754780480342</v>
      </c>
      <c r="O11" s="21">
        <v>593</v>
      </c>
      <c r="P11" s="38">
        <f aca="true" t="shared" si="1" ref="P11:P17">O11/I11</f>
        <v>0.09800033052388035</v>
      </c>
    </row>
    <row r="12" spans="1:16" ht="15.75" customHeight="1">
      <c r="A12" s="18" t="s">
        <v>19</v>
      </c>
      <c r="B12" s="27"/>
      <c r="C12" s="22"/>
      <c r="D12" s="56"/>
      <c r="E12" s="33">
        <v>2106</v>
      </c>
      <c r="F12" s="76"/>
      <c r="G12" s="75">
        <v>1091</v>
      </c>
      <c r="H12" s="76"/>
      <c r="I12" s="75">
        <v>1454</v>
      </c>
      <c r="J12" s="40"/>
      <c r="K12" s="61">
        <v>46</v>
      </c>
      <c r="L12" s="60"/>
      <c r="M12" s="61">
        <v>136</v>
      </c>
      <c r="N12" s="60">
        <f t="shared" si="0"/>
        <v>0.12465627864344637</v>
      </c>
      <c r="O12" s="61">
        <v>176</v>
      </c>
      <c r="P12" s="36">
        <f t="shared" si="1"/>
        <v>0.12104539202200826</v>
      </c>
    </row>
    <row r="13" spans="1:16" ht="15.75" customHeight="1" thickBot="1">
      <c r="A13" s="17" t="s">
        <v>14</v>
      </c>
      <c r="B13" s="28">
        <f>SUM(B11:B12)</f>
        <v>8986</v>
      </c>
      <c r="C13" s="23">
        <f>SUM(C11:C12)</f>
        <v>11427</v>
      </c>
      <c r="D13" s="57">
        <f>SUM(D11:D12)</f>
        <v>13226</v>
      </c>
      <c r="E13" s="28">
        <f>SUM(E11:E12)</f>
        <v>7255</v>
      </c>
      <c r="F13" s="73">
        <f>E13/B13</f>
        <v>0.8073670153572223</v>
      </c>
      <c r="G13" s="72">
        <f>SUM(G11:G12)</f>
        <v>7628</v>
      </c>
      <c r="H13" s="73">
        <f>G13/C13</f>
        <v>0.6675417869957119</v>
      </c>
      <c r="I13" s="72">
        <f>SUM(I11:I12)</f>
        <v>7505</v>
      </c>
      <c r="J13" s="74">
        <f>I13/D13</f>
        <v>0.5674429154695297</v>
      </c>
      <c r="K13" s="23">
        <f>SUM(K11:K12)</f>
        <v>866</v>
      </c>
      <c r="L13" s="62">
        <f t="shared" si="0"/>
        <v>0.11936595451412818</v>
      </c>
      <c r="M13" s="23">
        <f>SUM(M11:M12)</f>
        <v>804</v>
      </c>
      <c r="N13" s="62">
        <f t="shared" si="0"/>
        <v>0.10540115364446775</v>
      </c>
      <c r="O13" s="23">
        <f>SUM(O11:O12)</f>
        <v>769</v>
      </c>
      <c r="P13" s="37">
        <f t="shared" si="1"/>
        <v>0.10246502331778815</v>
      </c>
    </row>
    <row r="14" spans="1:16" ht="15.75" customHeight="1">
      <c r="A14" s="16" t="s">
        <v>5</v>
      </c>
      <c r="B14" s="26">
        <v>1137</v>
      </c>
      <c r="C14" s="21">
        <v>1403</v>
      </c>
      <c r="D14" s="55">
        <v>2089</v>
      </c>
      <c r="E14" s="26">
        <v>448</v>
      </c>
      <c r="F14" s="59">
        <f>E14/B14</f>
        <v>0.3940193491644679</v>
      </c>
      <c r="G14" s="21">
        <v>576</v>
      </c>
      <c r="H14" s="59">
        <f>G14/C14</f>
        <v>0.4105488239486814</v>
      </c>
      <c r="I14" s="21">
        <v>656</v>
      </c>
      <c r="J14" s="38">
        <f>I14/D14</f>
        <v>0.31402584968884634</v>
      </c>
      <c r="K14" s="21">
        <v>31</v>
      </c>
      <c r="L14" s="59">
        <f t="shared" si="0"/>
        <v>0.06919642857142858</v>
      </c>
      <c r="M14" s="21">
        <v>47</v>
      </c>
      <c r="N14" s="59">
        <f t="shared" si="0"/>
        <v>0.08159722222222222</v>
      </c>
      <c r="O14" s="21">
        <v>41</v>
      </c>
      <c r="P14" s="38">
        <f t="shared" si="1"/>
        <v>0.0625</v>
      </c>
    </row>
    <row r="15" spans="1:16" ht="15.75" customHeight="1">
      <c r="A15" s="18" t="s">
        <v>19</v>
      </c>
      <c r="B15" s="27"/>
      <c r="C15" s="22"/>
      <c r="D15" s="56"/>
      <c r="E15" s="78">
        <v>315</v>
      </c>
      <c r="F15" s="76"/>
      <c r="G15" s="79">
        <v>287</v>
      </c>
      <c r="H15" s="76"/>
      <c r="I15" s="79">
        <v>358</v>
      </c>
      <c r="J15" s="40"/>
      <c r="K15" s="22">
        <v>28</v>
      </c>
      <c r="L15" s="60"/>
      <c r="M15" s="22">
        <v>21</v>
      </c>
      <c r="N15" s="60">
        <f t="shared" si="0"/>
        <v>0.07317073170731707</v>
      </c>
      <c r="O15" s="22">
        <v>29</v>
      </c>
      <c r="P15" s="36">
        <f t="shared" si="1"/>
        <v>0.08100558659217877</v>
      </c>
    </row>
    <row r="16" spans="1:16" ht="15.75" customHeight="1" thickBot="1">
      <c r="A16" s="17" t="s">
        <v>16</v>
      </c>
      <c r="B16" s="28">
        <f>SUM(B14:B15)</f>
        <v>1137</v>
      </c>
      <c r="C16" s="23">
        <f>SUM(C14:C15)</f>
        <v>1403</v>
      </c>
      <c r="D16" s="57">
        <f>SUM(D14,D15)</f>
        <v>2089</v>
      </c>
      <c r="E16" s="77">
        <f>SUM(E14:E15)</f>
        <v>763</v>
      </c>
      <c r="F16" s="73">
        <f>E16/B16</f>
        <v>0.6710642040457344</v>
      </c>
      <c r="G16" s="72">
        <f>SUM(G14:G15)</f>
        <v>863</v>
      </c>
      <c r="H16" s="73">
        <f>G16/C16</f>
        <v>0.6151104775481112</v>
      </c>
      <c r="I16" s="72">
        <f>SUM(I14:I15)</f>
        <v>1014</v>
      </c>
      <c r="J16" s="74">
        <f>I16/D16</f>
        <v>0.48539971278123506</v>
      </c>
      <c r="K16" s="23">
        <f>SUM(K14:K15)</f>
        <v>59</v>
      </c>
      <c r="L16" s="62">
        <f t="shared" si="0"/>
        <v>0.07732634338138926</v>
      </c>
      <c r="M16" s="23">
        <f>SUM(M14:M15)</f>
        <v>68</v>
      </c>
      <c r="N16" s="62">
        <f t="shared" si="0"/>
        <v>0.07879490150637311</v>
      </c>
      <c r="O16" s="23">
        <f>SUM(O14:O15)</f>
        <v>70</v>
      </c>
      <c r="P16" s="37">
        <f t="shared" si="1"/>
        <v>0.06903353057199212</v>
      </c>
    </row>
    <row r="17" spans="1:16" ht="15.75" customHeight="1" thickBot="1">
      <c r="A17" s="15" t="s">
        <v>6</v>
      </c>
      <c r="B17" s="19">
        <f>SUM(B13,B16)</f>
        <v>10123</v>
      </c>
      <c r="C17" s="13">
        <f>SUM(C13,C16)</f>
        <v>12830</v>
      </c>
      <c r="D17" s="14">
        <f>SUM(D13,D16)</f>
        <v>15315</v>
      </c>
      <c r="E17" s="19">
        <f>SUM(E13,E16)</f>
        <v>8018</v>
      </c>
      <c r="F17" s="63">
        <f>E17/B17</f>
        <v>0.7920576904079818</v>
      </c>
      <c r="G17" s="13">
        <f>SUM(G13,G16)</f>
        <v>8491</v>
      </c>
      <c r="H17" s="63">
        <f>G17/C17</f>
        <v>0.6618082618862042</v>
      </c>
      <c r="I17" s="13">
        <f>SUM(I13,I16)</f>
        <v>8519</v>
      </c>
      <c r="J17" s="39">
        <f>I17/D17</f>
        <v>0.5562520404831864</v>
      </c>
      <c r="K17" s="13">
        <f>SUM(K13,K16)</f>
        <v>925</v>
      </c>
      <c r="L17" s="63">
        <f t="shared" si="0"/>
        <v>0.11536542778747817</v>
      </c>
      <c r="M17" s="13">
        <f>SUM(M13,M16)</f>
        <v>872</v>
      </c>
      <c r="N17" s="63">
        <f t="shared" si="0"/>
        <v>0.10269697326581086</v>
      </c>
      <c r="O17" s="13">
        <f>SUM(O13,O16)</f>
        <v>839</v>
      </c>
      <c r="P17" s="39">
        <f t="shared" si="1"/>
        <v>0.0984857377626482</v>
      </c>
    </row>
    <row r="18" spans="1:15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.75" customHeight="1" thickBot="1">
      <c r="A19" s="4"/>
      <c r="B19" s="4"/>
      <c r="C19" s="4"/>
      <c r="D19" s="4" t="s">
        <v>18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4" ht="15.75" customHeight="1">
      <c r="A20" s="96" t="s">
        <v>0</v>
      </c>
      <c r="B20" s="85" t="s">
        <v>7</v>
      </c>
      <c r="C20" s="102"/>
      <c r="D20" s="92"/>
      <c r="E20" s="85" t="s">
        <v>8</v>
      </c>
      <c r="F20" s="91"/>
      <c r="G20" s="92"/>
      <c r="H20" s="85" t="s">
        <v>9</v>
      </c>
      <c r="I20" s="91"/>
      <c r="J20" s="92"/>
      <c r="K20" s="85" t="s">
        <v>13</v>
      </c>
      <c r="L20" s="91"/>
      <c r="M20" s="92"/>
      <c r="N20" s="4"/>
    </row>
    <row r="21" spans="1:14" ht="15.75" customHeight="1">
      <c r="A21" s="97"/>
      <c r="B21" s="103"/>
      <c r="C21" s="104"/>
      <c r="D21" s="101"/>
      <c r="E21" s="99"/>
      <c r="F21" s="100"/>
      <c r="G21" s="101"/>
      <c r="H21" s="99"/>
      <c r="I21" s="107"/>
      <c r="J21" s="101"/>
      <c r="K21" s="99"/>
      <c r="L21" s="107"/>
      <c r="M21" s="101"/>
      <c r="N21" s="4"/>
    </row>
    <row r="22" spans="1:14" ht="15.75" customHeight="1" thickBot="1">
      <c r="A22" s="97"/>
      <c r="B22" s="98"/>
      <c r="C22" s="105"/>
      <c r="D22" s="95"/>
      <c r="E22" s="93"/>
      <c r="F22" s="94"/>
      <c r="G22" s="95"/>
      <c r="H22" s="93"/>
      <c r="I22" s="94"/>
      <c r="J22" s="95"/>
      <c r="K22" s="93"/>
      <c r="L22" s="94"/>
      <c r="M22" s="95"/>
      <c r="N22" s="4"/>
    </row>
    <row r="23" spans="1:13" ht="15.75" customHeight="1" thickBot="1">
      <c r="A23" s="98"/>
      <c r="B23" s="69">
        <v>2015</v>
      </c>
      <c r="C23" s="45">
        <v>2014</v>
      </c>
      <c r="D23" s="66">
        <v>2013</v>
      </c>
      <c r="E23" s="65">
        <v>2015</v>
      </c>
      <c r="F23" s="10">
        <v>2014</v>
      </c>
      <c r="G23" s="66">
        <v>2013</v>
      </c>
      <c r="H23" s="41">
        <v>2015</v>
      </c>
      <c r="I23" s="12">
        <v>2014</v>
      </c>
      <c r="J23" s="12">
        <v>2013</v>
      </c>
      <c r="K23" s="32">
        <v>2015</v>
      </c>
      <c r="L23" s="12">
        <v>2014</v>
      </c>
      <c r="M23" s="11">
        <v>2013</v>
      </c>
    </row>
    <row r="24" spans="1:13" ht="15.75" customHeight="1">
      <c r="A24" s="30" t="s">
        <v>4</v>
      </c>
      <c r="B24" s="52">
        <v>512</v>
      </c>
      <c r="C24" s="29">
        <v>524</v>
      </c>
      <c r="D24" s="53">
        <v>513</v>
      </c>
      <c r="E24" s="67">
        <v>517</v>
      </c>
      <c r="F24" s="8">
        <v>522</v>
      </c>
      <c r="G24" s="68">
        <v>515</v>
      </c>
      <c r="H24" s="44">
        <f>SUM(B24,E24)</f>
        <v>1029</v>
      </c>
      <c r="I24" s="9">
        <f aca="true" t="shared" si="2" ref="I24:J26">SUM(C24,F24)</f>
        <v>1046</v>
      </c>
      <c r="J24" s="9">
        <f t="shared" si="2"/>
        <v>1028</v>
      </c>
      <c r="K24" s="34">
        <v>88</v>
      </c>
      <c r="L24" s="64">
        <v>87</v>
      </c>
      <c r="M24" s="64">
        <v>86</v>
      </c>
    </row>
    <row r="25" spans="1:16" ht="15.75" customHeight="1" thickBot="1">
      <c r="A25" s="17" t="s">
        <v>5</v>
      </c>
      <c r="B25" s="70">
        <v>489</v>
      </c>
      <c r="C25" s="46">
        <v>499</v>
      </c>
      <c r="D25" s="71">
        <v>502</v>
      </c>
      <c r="E25" s="31">
        <v>485</v>
      </c>
      <c r="F25" s="7">
        <v>520</v>
      </c>
      <c r="G25" s="24">
        <v>494</v>
      </c>
      <c r="H25" s="47">
        <f>SUM(B25,E25)</f>
        <v>974</v>
      </c>
      <c r="I25" s="48">
        <f t="shared" si="2"/>
        <v>1019</v>
      </c>
      <c r="J25" s="48">
        <f t="shared" si="2"/>
        <v>996</v>
      </c>
      <c r="K25" s="31">
        <v>85</v>
      </c>
      <c r="L25" s="7">
        <v>87</v>
      </c>
      <c r="M25" s="7">
        <v>85</v>
      </c>
      <c r="P25" s="3" t="s">
        <v>27</v>
      </c>
    </row>
    <row r="26" spans="1:13" ht="15.75" customHeight="1" thickBot="1">
      <c r="A26" s="15" t="s">
        <v>6</v>
      </c>
      <c r="B26" s="19">
        <v>511</v>
      </c>
      <c r="C26" s="13">
        <v>522</v>
      </c>
      <c r="D26" s="14">
        <v>512</v>
      </c>
      <c r="E26" s="19">
        <v>514</v>
      </c>
      <c r="F26" s="13">
        <v>522</v>
      </c>
      <c r="G26" s="14">
        <v>513</v>
      </c>
      <c r="H26" s="42">
        <f>SUM(B26,E26)</f>
        <v>1025</v>
      </c>
      <c r="I26" s="43">
        <f t="shared" si="2"/>
        <v>1044</v>
      </c>
      <c r="J26" s="43">
        <f t="shared" si="2"/>
        <v>1025</v>
      </c>
      <c r="K26" s="19">
        <v>88</v>
      </c>
      <c r="L26" s="13">
        <v>87</v>
      </c>
      <c r="M26" s="13">
        <v>86</v>
      </c>
    </row>
    <row r="27" spans="1:15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8" ht="15.75" customHeight="1">
      <c r="A28" s="50" t="s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  <c r="R28" s="6"/>
    </row>
    <row r="29" spans="1:18" ht="11.25" customHeight="1">
      <c r="A29" s="5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6"/>
      <c r="R29" s="6"/>
    </row>
    <row r="30" s="6" customFormat="1" ht="11.25" customHeight="1">
      <c r="A30" s="51" t="s">
        <v>22</v>
      </c>
    </row>
    <row r="31" spans="1:18" ht="11.25" customHeight="1">
      <c r="A31" s="49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1.25" customHeight="1">
      <c r="A32" s="49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1.25" customHeight="1">
      <c r="A33" s="49" t="s">
        <v>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1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1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1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1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1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1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1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</sheetData>
  <sheetProtection/>
  <mergeCells count="20">
    <mergeCell ref="K7:P8"/>
    <mergeCell ref="I9:J9"/>
    <mergeCell ref="E9:F9"/>
    <mergeCell ref="A20:A23"/>
    <mergeCell ref="E20:G22"/>
    <mergeCell ref="B20:D22"/>
    <mergeCell ref="A7:A10"/>
    <mergeCell ref="B7:D8"/>
    <mergeCell ref="K20:M22"/>
    <mergeCell ref="H20:J22"/>
    <mergeCell ref="A1:P1"/>
    <mergeCell ref="A2:P2"/>
    <mergeCell ref="A3:P3"/>
    <mergeCell ref="A4:P4"/>
    <mergeCell ref="A5:P5"/>
    <mergeCell ref="O9:P9"/>
    <mergeCell ref="M9:N9"/>
    <mergeCell ref="G9:H9"/>
    <mergeCell ref="K9:L9"/>
    <mergeCell ref="E7:J8"/>
  </mergeCells>
  <printOptions/>
  <pageMargins left="0.7" right="0.2" top="0.5" bottom="0.5" header="0" footer="0.25"/>
  <pageSetup fitToHeight="1" fitToWidth="1" horizontalDpi="600" verticalDpi="600" orientation="landscape" r:id="rId2"/>
  <headerFooter alignWithMargins="0">
    <oddFooter>&amp;L&amp;"Frutiger LT 55 Roman,Italic"&amp;8Prepared by: Office of Institutional Research (pn,xql)&amp;R&amp;"Frutiger LT 55 Roman,Italic"&amp;8Based on data as of 10/20/15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STJ</cp:lastModifiedBy>
  <cp:lastPrinted>2015-07-21T15:45:23Z</cp:lastPrinted>
  <dcterms:created xsi:type="dcterms:W3CDTF">2002-01-11T15:59:08Z</dcterms:created>
  <dcterms:modified xsi:type="dcterms:W3CDTF">2016-06-09T14:57:26Z</dcterms:modified>
  <cp:category/>
  <cp:version/>
  <cp:contentType/>
  <cp:contentStatus/>
</cp:coreProperties>
</file>