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455" yWindow="-30" windowWidth="8775" windowHeight="11760" tabRatio="604"/>
  </bookViews>
  <sheets>
    <sheet name="Total" sheetId="11" r:id="rId1"/>
    <sheet name="Queens" sheetId="9" r:id="rId2"/>
    <sheet name="Rome" sheetId="10" r:id="rId3"/>
  </sheets>
  <definedNames>
    <definedName name="_xlnm.Print_Area" localSheetId="1">Queens!$A$1:$AB$56</definedName>
    <definedName name="_xlnm.Print_Area" localSheetId="2">Rome!$A$1:$AB$16</definedName>
    <definedName name="_xlnm.Print_Area" localSheetId="0">Total!$A$1:$AB$57</definedName>
  </definedNames>
  <calcPr calcId="125725"/>
</workbook>
</file>

<file path=xl/calcChain.xml><?xml version="1.0" encoding="utf-8"?>
<calcChain xmlns="http://schemas.openxmlformats.org/spreadsheetml/2006/main">
  <c r="AA9" i="10"/>
  <c r="Y9"/>
  <c r="Q9"/>
  <c r="O9"/>
  <c r="M9"/>
  <c r="M11"/>
  <c r="Q36" i="9"/>
  <c r="AA36"/>
  <c r="AA51"/>
  <c r="AA9"/>
  <c r="Y51"/>
  <c r="Y9"/>
  <c r="Q9"/>
  <c r="O9"/>
  <c r="Q13" i="11"/>
  <c r="Q18"/>
  <c r="Q19"/>
  <c r="Q20"/>
  <c r="Q21"/>
  <c r="Q27"/>
  <c r="Q30"/>
  <c r="Q37"/>
  <c r="Q40"/>
  <c r="Y36"/>
  <c r="Y37"/>
  <c r="Y39"/>
  <c r="Y27"/>
  <c r="Y30"/>
  <c r="Y18"/>
  <c r="Y19"/>
  <c r="Y20"/>
  <c r="Y21"/>
  <c r="Y13"/>
  <c r="AA13"/>
  <c r="AA18"/>
  <c r="AA19"/>
  <c r="AA20"/>
  <c r="AA21"/>
  <c r="AA27"/>
  <c r="AA30"/>
  <c r="AA36"/>
  <c r="AA37"/>
  <c r="AA40"/>
  <c r="AA9"/>
  <c r="Y9"/>
  <c r="Q9"/>
  <c r="O9"/>
  <c r="I33" i="9"/>
  <c r="Q36" i="11"/>
  <c r="O11" i="10"/>
  <c r="X11"/>
  <c r="Y11" s="1"/>
  <c r="N11"/>
  <c r="F11"/>
  <c r="O23" i="9"/>
  <c r="O26"/>
  <c r="O28"/>
  <c r="O29"/>
  <c r="O30"/>
  <c r="O35"/>
  <c r="O36"/>
  <c r="O39"/>
  <c r="O40"/>
  <c r="O41"/>
  <c r="O42"/>
  <c r="O43"/>
  <c r="O44"/>
  <c r="O46"/>
  <c r="O47"/>
  <c r="O48"/>
  <c r="O49"/>
  <c r="O51"/>
  <c r="O10"/>
  <c r="O11"/>
  <c r="O13"/>
  <c r="O14"/>
  <c r="O15"/>
  <c r="O16"/>
  <c r="O17"/>
  <c r="O18"/>
  <c r="O19"/>
  <c r="O20"/>
  <c r="O21"/>
  <c r="O22"/>
  <c r="X51"/>
  <c r="Y49"/>
  <c r="Y47"/>
  <c r="Y46"/>
  <c r="Y44"/>
  <c r="Y43"/>
  <c r="Y42"/>
  <c r="Y41"/>
  <c r="Y40"/>
  <c r="Y39"/>
  <c r="Y35"/>
  <c r="Y30"/>
  <c r="Y29"/>
  <c r="Y26"/>
  <c r="Y23"/>
  <c r="Y22"/>
  <c r="Y21"/>
  <c r="Y20"/>
  <c r="Y19"/>
  <c r="Y18"/>
  <c r="Y17"/>
  <c r="Y16"/>
  <c r="Y15"/>
  <c r="Y14"/>
  <c r="Y13"/>
  <c r="Y11"/>
  <c r="Y10"/>
  <c r="N51"/>
  <c r="F51"/>
  <c r="O52" i="11"/>
  <c r="O10"/>
  <c r="O11"/>
  <c r="O13"/>
  <c r="O14"/>
  <c r="O15"/>
  <c r="O16"/>
  <c r="O17"/>
  <c r="O18"/>
  <c r="O19"/>
  <c r="O20"/>
  <c r="O21"/>
  <c r="O22"/>
  <c r="O23"/>
  <c r="O27"/>
  <c r="O29"/>
  <c r="O30"/>
  <c r="O31"/>
  <c r="O36"/>
  <c r="O37"/>
  <c r="O41"/>
  <c r="O42"/>
  <c r="O43"/>
  <c r="O44"/>
  <c r="O45"/>
  <c r="O47"/>
  <c r="O48"/>
  <c r="O49"/>
  <c r="O50"/>
  <c r="AA17"/>
  <c r="X52"/>
  <c r="Y52" s="1"/>
  <c r="Y50"/>
  <c r="Y48"/>
  <c r="Y47"/>
  <c r="Y45"/>
  <c r="Y44"/>
  <c r="Y43"/>
  <c r="Y42"/>
  <c r="Y41"/>
  <c r="Y31"/>
  <c r="Y23"/>
  <c r="Y22"/>
  <c r="Y17"/>
  <c r="Y16"/>
  <c r="Y15"/>
  <c r="Y14"/>
  <c r="Y11"/>
  <c r="Y10"/>
  <c r="N52"/>
  <c r="F52"/>
  <c r="M45"/>
  <c r="Q31"/>
  <c r="E11" i="10"/>
  <c r="L11"/>
  <c r="Z11"/>
  <c r="P11"/>
  <c r="G11"/>
  <c r="W9"/>
  <c r="M10"/>
  <c r="W9" i="11"/>
  <c r="M10"/>
  <c r="M11"/>
  <c r="M13"/>
  <c r="M14"/>
  <c r="M15"/>
  <c r="M16"/>
  <c r="M17"/>
  <c r="M18"/>
  <c r="M19"/>
  <c r="M20"/>
  <c r="M21"/>
  <c r="M22"/>
  <c r="M23"/>
  <c r="M24"/>
  <c r="M25"/>
  <c r="M27"/>
  <c r="M29"/>
  <c r="M30"/>
  <c r="M31"/>
  <c r="M32"/>
  <c r="M33"/>
  <c r="M35"/>
  <c r="M36"/>
  <c r="M40"/>
  <c r="M41"/>
  <c r="M42"/>
  <c r="M43"/>
  <c r="M44"/>
  <c r="M47"/>
  <c r="M48"/>
  <c r="M50"/>
  <c r="M51"/>
  <c r="M9"/>
  <c r="W9" i="9"/>
  <c r="U9"/>
  <c r="K9"/>
  <c r="M10"/>
  <c r="M11"/>
  <c r="M13"/>
  <c r="M14"/>
  <c r="M15"/>
  <c r="M16"/>
  <c r="M17"/>
  <c r="M18"/>
  <c r="M19"/>
  <c r="M20"/>
  <c r="M21"/>
  <c r="M22"/>
  <c r="M23"/>
  <c r="M24"/>
  <c r="M26"/>
  <c r="M28"/>
  <c r="M29"/>
  <c r="M30"/>
  <c r="M31"/>
  <c r="M32"/>
  <c r="M34"/>
  <c r="M35"/>
  <c r="M39"/>
  <c r="M40"/>
  <c r="M41"/>
  <c r="M42"/>
  <c r="M43"/>
  <c r="M44"/>
  <c r="M46"/>
  <c r="M47"/>
  <c r="M49"/>
  <c r="M50"/>
  <c r="M51"/>
  <c r="M9"/>
  <c r="Q14"/>
  <c r="V11" i="10"/>
  <c r="W11"/>
  <c r="W10"/>
  <c r="G51" i="9"/>
  <c r="V51"/>
  <c r="W51"/>
  <c r="W50"/>
  <c r="W49"/>
  <c r="W47"/>
  <c r="W46"/>
  <c r="W44"/>
  <c r="W43"/>
  <c r="W42"/>
  <c r="W41"/>
  <c r="W40"/>
  <c r="W39"/>
  <c r="W35"/>
  <c r="W31"/>
  <c r="W30"/>
  <c r="W29"/>
  <c r="W28"/>
  <c r="W26"/>
  <c r="W24"/>
  <c r="W23"/>
  <c r="W22"/>
  <c r="W21"/>
  <c r="W20"/>
  <c r="W19"/>
  <c r="W18"/>
  <c r="W17"/>
  <c r="W16"/>
  <c r="W15"/>
  <c r="W14"/>
  <c r="W13"/>
  <c r="W11"/>
  <c r="W10"/>
  <c r="L51"/>
  <c r="E51"/>
  <c r="V52" i="11"/>
  <c r="W51"/>
  <c r="W50"/>
  <c r="W48"/>
  <c r="W47"/>
  <c r="W45"/>
  <c r="W44"/>
  <c r="W43"/>
  <c r="W42"/>
  <c r="W41"/>
  <c r="W40"/>
  <c r="W36"/>
  <c r="W32"/>
  <c r="W31"/>
  <c r="W30"/>
  <c r="W29"/>
  <c r="W27"/>
  <c r="W25"/>
  <c r="W24"/>
  <c r="W23"/>
  <c r="W22"/>
  <c r="W21"/>
  <c r="W20"/>
  <c r="W19"/>
  <c r="W18"/>
  <c r="W17"/>
  <c r="W16"/>
  <c r="W15"/>
  <c r="W14"/>
  <c r="W13"/>
  <c r="W11"/>
  <c r="W10"/>
  <c r="L52"/>
  <c r="M52" s="1"/>
  <c r="E52"/>
  <c r="AA10" i="9"/>
  <c r="AA11"/>
  <c r="AA13"/>
  <c r="AA14"/>
  <c r="AA15"/>
  <c r="AA16"/>
  <c r="AA17"/>
  <c r="AA18"/>
  <c r="AA19"/>
  <c r="AA20"/>
  <c r="AA21"/>
  <c r="AA22"/>
  <c r="AA23"/>
  <c r="AA26"/>
  <c r="AA29"/>
  <c r="AA30"/>
  <c r="AA35"/>
  <c r="AA39"/>
  <c r="AA40"/>
  <c r="AA41"/>
  <c r="AA42"/>
  <c r="AA43"/>
  <c r="AA44"/>
  <c r="AA46"/>
  <c r="AA47"/>
  <c r="AA49"/>
  <c r="AA10" i="11"/>
  <c r="AA11"/>
  <c r="AA14"/>
  <c r="AA15"/>
  <c r="AA16"/>
  <c r="AA22"/>
  <c r="AA23"/>
  <c r="AA31"/>
  <c r="AA41"/>
  <c r="AA42"/>
  <c r="AA43"/>
  <c r="AA44"/>
  <c r="AA45"/>
  <c r="AA47"/>
  <c r="AA48"/>
  <c r="AA50"/>
  <c r="U9" i="10"/>
  <c r="U10" i="9"/>
  <c r="U11"/>
  <c r="U13"/>
  <c r="U14"/>
  <c r="U15"/>
  <c r="U16"/>
  <c r="U17"/>
  <c r="U18"/>
  <c r="U19"/>
  <c r="U20"/>
  <c r="U21"/>
  <c r="U22"/>
  <c r="U23"/>
  <c r="U25"/>
  <c r="U26"/>
  <c r="U27"/>
  <c r="U28"/>
  <c r="U29"/>
  <c r="U30"/>
  <c r="U31"/>
  <c r="U35"/>
  <c r="U39"/>
  <c r="U40"/>
  <c r="U41"/>
  <c r="U42"/>
  <c r="U43"/>
  <c r="U44"/>
  <c r="U46"/>
  <c r="U47"/>
  <c r="U49"/>
  <c r="U50"/>
  <c r="U10" i="11"/>
  <c r="U11"/>
  <c r="U13"/>
  <c r="U14"/>
  <c r="U15"/>
  <c r="U16"/>
  <c r="U17"/>
  <c r="U18"/>
  <c r="U19"/>
  <c r="U20"/>
  <c r="U21"/>
  <c r="U22"/>
  <c r="U23"/>
  <c r="U26"/>
  <c r="U27"/>
  <c r="U28"/>
  <c r="U29"/>
  <c r="U30"/>
  <c r="U31"/>
  <c r="U32"/>
  <c r="U36"/>
  <c r="U40"/>
  <c r="U41"/>
  <c r="U42"/>
  <c r="U43"/>
  <c r="U44"/>
  <c r="U45"/>
  <c r="U47"/>
  <c r="U48"/>
  <c r="U50"/>
  <c r="U51"/>
  <c r="U9"/>
  <c r="S9" i="10"/>
  <c r="S10" i="9"/>
  <c r="S11"/>
  <c r="S13"/>
  <c r="S14"/>
  <c r="S15"/>
  <c r="S16"/>
  <c r="S17"/>
  <c r="S18"/>
  <c r="S19"/>
  <c r="S20"/>
  <c r="S21"/>
  <c r="S22"/>
  <c r="S23"/>
  <c r="S25"/>
  <c r="S26"/>
  <c r="S28"/>
  <c r="S29"/>
  <c r="S31"/>
  <c r="S33"/>
  <c r="S35"/>
  <c r="S37"/>
  <c r="S40"/>
  <c r="S41"/>
  <c r="S42"/>
  <c r="S43"/>
  <c r="S44"/>
  <c r="S46"/>
  <c r="S47"/>
  <c r="S49"/>
  <c r="S9"/>
  <c r="S10" i="11"/>
  <c r="S11"/>
  <c r="S13"/>
  <c r="S14"/>
  <c r="S15"/>
  <c r="S16"/>
  <c r="S17"/>
  <c r="S18"/>
  <c r="S19"/>
  <c r="S20"/>
  <c r="S21"/>
  <c r="S22"/>
  <c r="S23"/>
  <c r="S26"/>
  <c r="S27"/>
  <c r="S29"/>
  <c r="S30"/>
  <c r="S32"/>
  <c r="S34"/>
  <c r="S36"/>
  <c r="S38"/>
  <c r="S41"/>
  <c r="S42"/>
  <c r="S43"/>
  <c r="S44"/>
  <c r="S45"/>
  <c r="S47"/>
  <c r="S48"/>
  <c r="S50"/>
  <c r="S9"/>
  <c r="Q10" i="9"/>
  <c r="Q11"/>
  <c r="Q13"/>
  <c r="Q15"/>
  <c r="Q16"/>
  <c r="Q17"/>
  <c r="Q18"/>
  <c r="Q19"/>
  <c r="Q20"/>
  <c r="Q21"/>
  <c r="Q22"/>
  <c r="Q23"/>
  <c r="Q26"/>
  <c r="Q28"/>
  <c r="Q29"/>
  <c r="Q30"/>
  <c r="Q35"/>
  <c r="Q39"/>
  <c r="Q40"/>
  <c r="Q41"/>
  <c r="Q42"/>
  <c r="Q43"/>
  <c r="Q44"/>
  <c r="Q46"/>
  <c r="Q47"/>
  <c r="Q49"/>
  <c r="Q10" i="11"/>
  <c r="Q11"/>
  <c r="Q14"/>
  <c r="Q15"/>
  <c r="Q16"/>
  <c r="Q17"/>
  <c r="Q22"/>
  <c r="Q23"/>
  <c r="Q29"/>
  <c r="Q41"/>
  <c r="Q42"/>
  <c r="Q43"/>
  <c r="Q44"/>
  <c r="Q45"/>
  <c r="Q47"/>
  <c r="Q48"/>
  <c r="Q50"/>
  <c r="K9" i="10"/>
  <c r="K10" i="9"/>
  <c r="K11"/>
  <c r="K12"/>
  <c r="K13"/>
  <c r="K14"/>
  <c r="K15"/>
  <c r="K16"/>
  <c r="K17"/>
  <c r="K18"/>
  <c r="K19"/>
  <c r="K20"/>
  <c r="K21"/>
  <c r="K22"/>
  <c r="K23"/>
  <c r="K25"/>
  <c r="K26"/>
  <c r="K27"/>
  <c r="K28"/>
  <c r="K29"/>
  <c r="K30"/>
  <c r="K31"/>
  <c r="K33"/>
  <c r="K35"/>
  <c r="K39"/>
  <c r="K40"/>
  <c r="K41"/>
  <c r="K42"/>
  <c r="K43"/>
  <c r="K44"/>
  <c r="K46"/>
  <c r="K47"/>
  <c r="K48"/>
  <c r="K49"/>
  <c r="K50"/>
  <c r="K10" i="11"/>
  <c r="K11"/>
  <c r="K12"/>
  <c r="K13"/>
  <c r="K14"/>
  <c r="K15"/>
  <c r="K16"/>
  <c r="K17"/>
  <c r="K18"/>
  <c r="K19"/>
  <c r="K20"/>
  <c r="K21"/>
  <c r="K22"/>
  <c r="K23"/>
  <c r="K26"/>
  <c r="K27"/>
  <c r="K28"/>
  <c r="K29"/>
  <c r="K30"/>
  <c r="K31"/>
  <c r="K32"/>
  <c r="K34"/>
  <c r="K36"/>
  <c r="K40"/>
  <c r="K41"/>
  <c r="K42"/>
  <c r="K43"/>
  <c r="K44"/>
  <c r="K45"/>
  <c r="K47"/>
  <c r="K48"/>
  <c r="K49"/>
  <c r="K50"/>
  <c r="K51"/>
  <c r="K9"/>
  <c r="I49" i="9"/>
  <c r="I50" i="11"/>
  <c r="I9" i="10"/>
  <c r="I10" i="9"/>
  <c r="I11"/>
  <c r="I13"/>
  <c r="I14"/>
  <c r="I15"/>
  <c r="I16"/>
  <c r="I17"/>
  <c r="I18"/>
  <c r="I19"/>
  <c r="I20"/>
  <c r="I21"/>
  <c r="I22"/>
  <c r="I23"/>
  <c r="I25"/>
  <c r="I26"/>
  <c r="I28"/>
  <c r="I29"/>
  <c r="I31"/>
  <c r="I35"/>
  <c r="I37"/>
  <c r="I38"/>
  <c r="I40"/>
  <c r="I41"/>
  <c r="I42"/>
  <c r="I43"/>
  <c r="I44"/>
  <c r="I45"/>
  <c r="I46"/>
  <c r="I47"/>
  <c r="I48"/>
  <c r="I9"/>
  <c r="I10" i="11"/>
  <c r="I11"/>
  <c r="I13"/>
  <c r="I14"/>
  <c r="I15"/>
  <c r="I16"/>
  <c r="I17"/>
  <c r="I18"/>
  <c r="I19"/>
  <c r="I20"/>
  <c r="I21"/>
  <c r="I22"/>
  <c r="I23"/>
  <c r="I26"/>
  <c r="I27"/>
  <c r="I29"/>
  <c r="I30"/>
  <c r="I32"/>
  <c r="I34"/>
  <c r="I36"/>
  <c r="I38"/>
  <c r="I39"/>
  <c r="I41"/>
  <c r="I42"/>
  <c r="I43"/>
  <c r="I44"/>
  <c r="I45"/>
  <c r="I46"/>
  <c r="I47"/>
  <c r="I48"/>
  <c r="I49"/>
  <c r="I9"/>
  <c r="AI52"/>
  <c r="AH52"/>
  <c r="AG52"/>
  <c r="AF52"/>
  <c r="AE52"/>
  <c r="Z52"/>
  <c r="R52"/>
  <c r="J52"/>
  <c r="K52" s="1"/>
  <c r="G52"/>
  <c r="D52"/>
  <c r="C52"/>
  <c r="T11" i="10"/>
  <c r="R11"/>
  <c r="AA11"/>
  <c r="J11"/>
  <c r="K11"/>
  <c r="H11"/>
  <c r="Q11"/>
  <c r="D11"/>
  <c r="C11"/>
  <c r="T51" i="9"/>
  <c r="U51"/>
  <c r="Z51"/>
  <c r="H51"/>
  <c r="D51"/>
  <c r="C51"/>
  <c r="J51"/>
  <c r="R51"/>
  <c r="S51"/>
  <c r="H52" i="11"/>
  <c r="I52" s="1"/>
  <c r="P52"/>
  <c r="T52"/>
  <c r="U52" s="1"/>
  <c r="P51" i="9"/>
  <c r="I11" i="10"/>
  <c r="S11"/>
  <c r="U11"/>
  <c r="I51" i="9"/>
  <c r="K51"/>
  <c r="AA52" i="11" l="1"/>
  <c r="Q52"/>
  <c r="S52"/>
  <c r="W52"/>
  <c r="Q51" i="9"/>
</calcChain>
</file>

<file path=xl/sharedStrings.xml><?xml version="1.0" encoding="utf-8"?>
<sst xmlns="http://schemas.openxmlformats.org/spreadsheetml/2006/main" count="747" uniqueCount="95">
  <si>
    <t>Major</t>
  </si>
  <si>
    <t>Applied</t>
  </si>
  <si>
    <t>N</t>
  </si>
  <si>
    <t>%</t>
  </si>
  <si>
    <t>TOTAL</t>
  </si>
  <si>
    <t>No.</t>
  </si>
  <si>
    <t xml:space="preserve"> </t>
  </si>
  <si>
    <t>Economics</t>
  </si>
  <si>
    <t>Accepted - MAJOR</t>
  </si>
  <si>
    <t>ENROLED - MAJOR</t>
  </si>
  <si>
    <r>
      <t xml:space="preserve">Enrolled </t>
    </r>
    <r>
      <rPr>
        <sz val="9"/>
        <color indexed="8"/>
        <rFont val="Frutiger LT 55 Roman"/>
        <family val="2"/>
      </rPr>
      <t>(%=Enrolled/Accepted)</t>
    </r>
  </si>
  <si>
    <t>TOTAPP06</t>
  </si>
  <si>
    <t>TOTAPP07</t>
  </si>
  <si>
    <t>TOTAPP08</t>
  </si>
  <si>
    <t>TOTACC06</t>
  </si>
  <si>
    <t>TOTACC07</t>
  </si>
  <si>
    <t>TOTACC08</t>
  </si>
  <si>
    <t>TOTEN06</t>
  </si>
  <si>
    <t>TOTEN07</t>
  </si>
  <si>
    <t>TOTEN08</t>
  </si>
  <si>
    <t>Applied-Major</t>
  </si>
  <si>
    <t>TOTAPP09</t>
  </si>
  <si>
    <t>TOTAPP10</t>
  </si>
  <si>
    <t>TOTACC09</t>
  </si>
  <si>
    <t>TOTACC10</t>
  </si>
  <si>
    <t>TOTEN09</t>
  </si>
  <si>
    <t>TOTEN10</t>
  </si>
  <si>
    <t xml:space="preserve">  </t>
  </si>
  <si>
    <t>Anthropology</t>
  </si>
  <si>
    <t>Art</t>
  </si>
  <si>
    <t>Asian Studies</t>
  </si>
  <si>
    <t>Audiology</t>
  </si>
  <si>
    <t>Biology</t>
  </si>
  <si>
    <t>Biology/Dentistry</t>
  </si>
  <si>
    <t>Biology/Optometry</t>
  </si>
  <si>
    <t>Biology/Podiatric Medicine</t>
  </si>
  <si>
    <t>Chemistry</t>
  </si>
  <si>
    <t>Computer Science</t>
  </si>
  <si>
    <t>Creative Photography</t>
  </si>
  <si>
    <t>English</t>
  </si>
  <si>
    <t>Government &amp; Politics</t>
  </si>
  <si>
    <t>History</t>
  </si>
  <si>
    <t>Mathematics</t>
  </si>
  <si>
    <t>Sociology</t>
  </si>
  <si>
    <t>Speech Pathology &amp; Audiology</t>
  </si>
  <si>
    <t>Theology</t>
  </si>
  <si>
    <t>Non-Matric</t>
  </si>
  <si>
    <t xml:space="preserve">Audiology                     </t>
  </si>
  <si>
    <t xml:space="preserve">Note:  % Accepted/Applied - Please use with caution (Some students applied to one program and/or campus but were accepted to another.) </t>
  </si>
  <si>
    <t xml:space="preserve">Note:  % Accepted/Applied - Please use with caution (Some students applied to one programand/or campus but were accepted to another.) </t>
  </si>
  <si>
    <t>St. John's College of Liberal Arts &amp; Sciences</t>
  </si>
  <si>
    <t>Total</t>
  </si>
  <si>
    <t>New Graduate Comparative Admission Data</t>
  </si>
  <si>
    <r>
      <t xml:space="preserve">Accepted </t>
    </r>
    <r>
      <rPr>
        <sz val="9"/>
        <color indexed="8"/>
        <rFont val="Frutiger LT 55 Roman"/>
        <family val="2"/>
      </rPr>
      <t>(%=Accepted/Applied)</t>
    </r>
  </si>
  <si>
    <t>Queens</t>
  </si>
  <si>
    <t>New Comparative Admission Data</t>
  </si>
  <si>
    <t>Rome Campus</t>
  </si>
  <si>
    <r>
      <t>Enrolled</t>
    </r>
    <r>
      <rPr>
        <sz val="9"/>
        <color indexed="8"/>
        <rFont val="Frutiger LT 55 Roman"/>
        <family val="2"/>
      </rPr>
      <t xml:space="preserve"> (%=Enrolled/Accepted)</t>
    </r>
  </si>
  <si>
    <t>Biology (MS)</t>
  </si>
  <si>
    <t>Biology (Ph.D.)</t>
  </si>
  <si>
    <t>Chinese Studies</t>
  </si>
  <si>
    <t>Clinical Psy-Clin Child Track</t>
  </si>
  <si>
    <t>Clinical Psy-General Track</t>
  </si>
  <si>
    <t>Criminology and Justice</t>
  </si>
  <si>
    <t>East Asian Studies</t>
  </si>
  <si>
    <t>English (DA)</t>
  </si>
  <si>
    <t>English (MA)</t>
  </si>
  <si>
    <t>Gen-Exper Psychology</t>
  </si>
  <si>
    <t>Global Dev &amp; Social Justice</t>
  </si>
  <si>
    <t>Govt &amp; Politics/Library Sci</t>
  </si>
  <si>
    <t>Latin American &amp; Caribbean Stu</t>
  </si>
  <si>
    <t>Liberal Studies</t>
  </si>
  <si>
    <t>Modern World History</t>
  </si>
  <si>
    <t>Public Administration</t>
  </si>
  <si>
    <t>Sch Psychology with Bili Ext (MS)</t>
  </si>
  <si>
    <t>School Psychology (MS)</t>
  </si>
  <si>
    <t>Spanish (ADVCRT)</t>
  </si>
  <si>
    <t>Spanish (MA)</t>
  </si>
  <si>
    <t>Speech Language Pathology</t>
  </si>
  <si>
    <t>Sch Psychology with Bili Ext (Psy.D.)</t>
  </si>
  <si>
    <t>School Psychology (Psy.D.)</t>
  </si>
  <si>
    <t>Certificate Program</t>
  </si>
  <si>
    <t>International Law &amp; Dipl</t>
  </si>
  <si>
    <t>Library &amp; Information Science</t>
  </si>
  <si>
    <t>Public History</t>
  </si>
  <si>
    <t>Theology Catechetic Ministry</t>
  </si>
  <si>
    <t>Govt &amp; Polit/Library Info Sci</t>
  </si>
  <si>
    <t>Govt &amp; Politics/Law</t>
  </si>
  <si>
    <t>Library Science (MLS)</t>
  </si>
  <si>
    <t>Library Science (ADVCRT)</t>
  </si>
  <si>
    <t>Ministerial Studies</t>
  </si>
  <si>
    <t>Library Science ( MLS)</t>
  </si>
  <si>
    <t>-</t>
  </si>
  <si>
    <t>Museum Administration</t>
  </si>
  <si>
    <t>Fall 2011 - Fall 2015</t>
  </si>
</sst>
</file>

<file path=xl/styles.xml><?xml version="1.0" encoding="utf-8"?>
<styleSheet xmlns="http://schemas.openxmlformats.org/spreadsheetml/2006/main">
  <fonts count="20">
    <font>
      <sz val="9"/>
      <name val="Book Antiqua"/>
    </font>
    <font>
      <b/>
      <sz val="9"/>
      <name val="Book Antiqua"/>
      <family val="1"/>
    </font>
    <font>
      <sz val="9"/>
      <name val="Book Antiqua"/>
      <family val="1"/>
    </font>
    <font>
      <b/>
      <sz val="10"/>
      <color indexed="8"/>
      <name val="Frutiger LT 55 Roman"/>
      <family val="2"/>
    </font>
    <font>
      <b/>
      <sz val="9"/>
      <color indexed="8"/>
      <name val="Frutiger LT 55 Roman"/>
      <family val="2"/>
    </font>
    <font>
      <b/>
      <sz val="12"/>
      <name val="Frutiger LT 55 Roman"/>
      <family val="2"/>
    </font>
    <font>
      <b/>
      <sz val="9"/>
      <name val="Frutiger LT 55 Roman"/>
      <family val="2"/>
    </font>
    <font>
      <b/>
      <sz val="14"/>
      <name val="Frutiger LT 55 Roman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Book Antiqua"/>
      <family val="1"/>
    </font>
    <font>
      <b/>
      <i/>
      <sz val="9"/>
      <color indexed="8"/>
      <name val="Frutiger LT 55 Roman"/>
      <family val="2"/>
    </font>
    <font>
      <sz val="9"/>
      <name val="Frutiger LT 55 Roman"/>
      <family val="2"/>
    </font>
    <font>
      <i/>
      <sz val="9"/>
      <name val="Frutiger LT 55 Roman"/>
      <family val="2"/>
    </font>
    <font>
      <b/>
      <i/>
      <sz val="9"/>
      <name val="Frutiger LT 55 Roman"/>
      <family val="2"/>
    </font>
    <font>
      <sz val="9"/>
      <color indexed="8"/>
      <name val="Frutiger LT 55 Roman"/>
      <family val="2"/>
    </font>
    <font>
      <b/>
      <sz val="8"/>
      <name val="Frutiger LT 55 Roman"/>
      <family val="2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rgb="FFFF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09">
    <xf numFmtId="0" fontId="0" fillId="0" borderId="0" xfId="0"/>
    <xf numFmtId="0" fontId="12" fillId="0" borderId="1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" fillId="0" borderId="0" xfId="1" applyFont="1"/>
    <xf numFmtId="0" fontId="1" fillId="0" borderId="0" xfId="1" applyNumberFormat="1" applyFont="1"/>
    <xf numFmtId="0" fontId="5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3" xfId="1" applyFont="1" applyBorder="1"/>
    <xf numFmtId="0" fontId="1" fillId="0" borderId="0" xfId="1" applyFont="1" applyBorder="1"/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8" fillId="0" borderId="0" xfId="1" applyNumberFormat="1" applyFont="1" applyAlignment="1" applyProtection="1">
      <alignment horizontal="center"/>
      <protection locked="0"/>
    </xf>
    <xf numFmtId="0" fontId="8" fillId="0" borderId="0" xfId="1" applyNumberFormat="1" applyFont="1" applyAlignment="1" applyProtection="1">
      <alignment horizontal="right"/>
      <protection locked="0"/>
    </xf>
    <xf numFmtId="0" fontId="8" fillId="0" borderId="0" xfId="1" applyNumberFormat="1" applyFont="1" applyAlignment="1" applyProtection="1">
      <alignment horizontal="left"/>
      <protection locked="0"/>
    </xf>
    <xf numFmtId="3" fontId="8" fillId="0" borderId="0" xfId="1" applyNumberFormat="1" applyFont="1" applyAlignment="1" applyProtection="1">
      <alignment horizontal="center"/>
      <protection locked="0"/>
    </xf>
    <xf numFmtId="3" fontId="12" fillId="0" borderId="14" xfId="1" applyNumberFormat="1" applyFont="1" applyFill="1" applyBorder="1" applyAlignment="1">
      <alignment horizontal="center" vertical="center" wrapText="1"/>
    </xf>
    <xf numFmtId="3" fontId="12" fillId="0" borderId="15" xfId="1" applyNumberFormat="1" applyFont="1" applyFill="1" applyBorder="1" applyAlignment="1">
      <alignment horizontal="center" vertical="center" wrapText="1"/>
    </xf>
    <xf numFmtId="3" fontId="12" fillId="0" borderId="16" xfId="2" applyNumberFormat="1" applyFont="1" applyFill="1" applyBorder="1" applyAlignment="1">
      <alignment horizontal="center" vertical="center" wrapText="1"/>
    </xf>
    <xf numFmtId="9" fontId="13" fillId="0" borderId="17" xfId="1" applyNumberFormat="1" applyFont="1" applyFill="1" applyBorder="1" applyAlignment="1">
      <alignment horizontal="center" vertical="center" wrapText="1"/>
    </xf>
    <xf numFmtId="3" fontId="12" fillId="0" borderId="18" xfId="1" applyNumberFormat="1" applyFont="1" applyFill="1" applyBorder="1" applyAlignment="1">
      <alignment horizontal="center" vertical="center" wrapText="1"/>
    </xf>
    <xf numFmtId="9" fontId="13" fillId="0" borderId="19" xfId="2" applyNumberFormat="1" applyFont="1" applyFill="1" applyBorder="1" applyAlignment="1">
      <alignment horizontal="center" vertical="center" wrapText="1"/>
    </xf>
    <xf numFmtId="3" fontId="12" fillId="3" borderId="15" xfId="2" applyNumberFormat="1" applyFont="1" applyFill="1" applyBorder="1" applyAlignment="1">
      <alignment horizontal="center" vertical="center" wrapText="1"/>
    </xf>
    <xf numFmtId="9" fontId="13" fillId="3" borderId="20" xfId="1" applyNumberFormat="1" applyFont="1" applyFill="1" applyBorder="1" applyAlignment="1">
      <alignment horizontal="center" vertical="center" wrapText="1"/>
    </xf>
    <xf numFmtId="9" fontId="13" fillId="0" borderId="19" xfId="1" applyNumberFormat="1" applyFont="1" applyFill="1" applyBorder="1" applyAlignment="1">
      <alignment horizontal="center" vertical="center" wrapText="1"/>
    </xf>
    <xf numFmtId="9" fontId="13" fillId="0" borderId="17" xfId="2" applyNumberFormat="1" applyFont="1" applyFill="1" applyBorder="1" applyAlignment="1">
      <alignment horizontal="center" vertical="center" wrapText="1"/>
    </xf>
    <xf numFmtId="3" fontId="12" fillId="3" borderId="15" xfId="1" applyNumberFormat="1" applyFont="1" applyFill="1" applyBorder="1" applyAlignment="1">
      <alignment horizontal="center" vertical="center" wrapText="1"/>
    </xf>
    <xf numFmtId="9" fontId="13" fillId="3" borderId="20" xfId="2" applyNumberFormat="1" applyFont="1" applyFill="1" applyBorder="1" applyAlignment="1">
      <alignment horizontal="center" vertical="center" wrapText="1"/>
    </xf>
    <xf numFmtId="0" fontId="1" fillId="0" borderId="3" xfId="1" applyFont="1" applyFill="1" applyBorder="1"/>
    <xf numFmtId="0" fontId="1" fillId="0" borderId="0" xfId="1" applyFont="1" applyFill="1" applyBorder="1"/>
    <xf numFmtId="1" fontId="9" fillId="0" borderId="0" xfId="1" applyNumberFormat="1" applyFont="1" applyAlignment="1" applyProtection="1">
      <alignment horizontal="center"/>
      <protection locked="0"/>
    </xf>
    <xf numFmtId="1" fontId="2" fillId="0" borderId="0" xfId="1" applyNumberFormat="1" applyBorder="1"/>
    <xf numFmtId="1" fontId="9" fillId="0" borderId="0" xfId="1" applyNumberFormat="1" applyFont="1" applyAlignment="1" applyProtection="1">
      <alignment horizontal="right"/>
      <protection locked="0"/>
    </xf>
    <xf numFmtId="0" fontId="1" fillId="0" borderId="0" xfId="1" applyFont="1" applyFill="1"/>
    <xf numFmtId="3" fontId="12" fillId="0" borderId="16" xfId="1" applyNumberFormat="1" applyFont="1" applyFill="1" applyBorder="1" applyAlignment="1">
      <alignment horizontal="center" vertical="center" wrapText="1"/>
    </xf>
    <xf numFmtId="3" fontId="12" fillId="0" borderId="14" xfId="1" applyNumberFormat="1" applyFont="1" applyBorder="1" applyAlignment="1">
      <alignment horizontal="center" vertical="center" wrapText="1"/>
    </xf>
    <xf numFmtId="3" fontId="12" fillId="0" borderId="15" xfId="1" applyNumberFormat="1" applyFont="1" applyBorder="1" applyAlignment="1">
      <alignment horizontal="center" vertical="center" wrapText="1"/>
    </xf>
    <xf numFmtId="3" fontId="12" fillId="0" borderId="18" xfId="1" applyNumberFormat="1" applyFont="1" applyBorder="1" applyAlignment="1">
      <alignment horizontal="center" vertical="center" wrapText="1"/>
    </xf>
    <xf numFmtId="3" fontId="6" fillId="0" borderId="21" xfId="1" quotePrefix="1" applyNumberFormat="1" applyFont="1" applyBorder="1" applyAlignment="1">
      <alignment horizontal="center" vertical="center"/>
    </xf>
    <xf numFmtId="3" fontId="6" fillId="0" borderId="22" xfId="1" applyNumberFormat="1" applyFont="1" applyBorder="1" applyAlignment="1">
      <alignment horizontal="center" vertical="center"/>
    </xf>
    <xf numFmtId="9" fontId="14" fillId="0" borderId="23" xfId="1" applyNumberFormat="1" applyFont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9" fontId="14" fillId="0" borderId="25" xfId="1" applyNumberFormat="1" applyFont="1" applyFill="1" applyBorder="1" applyAlignment="1">
      <alignment horizontal="center" vertical="center" wrapText="1"/>
    </xf>
    <xf numFmtId="9" fontId="14" fillId="3" borderId="26" xfId="1" applyNumberFormat="1" applyFont="1" applyFill="1" applyBorder="1" applyAlignment="1">
      <alignment horizontal="center" vertical="center"/>
    </xf>
    <xf numFmtId="9" fontId="14" fillId="0" borderId="25" xfId="1" applyNumberFormat="1" applyFont="1" applyBorder="1" applyAlignment="1">
      <alignment horizontal="center" vertical="center"/>
    </xf>
    <xf numFmtId="3" fontId="6" fillId="3" borderId="22" xfId="1" applyNumberFormat="1" applyFont="1" applyFill="1" applyBorder="1" applyAlignment="1">
      <alignment horizontal="center" vertical="center"/>
    </xf>
    <xf numFmtId="9" fontId="14" fillId="3" borderId="26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/>
    <xf numFmtId="0" fontId="12" fillId="0" borderId="0" xfId="1" applyFont="1" applyFill="1" applyBorder="1" applyAlignment="1">
      <alignment horizontal="left"/>
    </xf>
    <xf numFmtId="0" fontId="2" fillId="0" borderId="0" xfId="1" applyFont="1" applyFill="1"/>
    <xf numFmtId="0" fontId="2" fillId="0" borderId="0" xfId="1" applyNumberFormat="1" applyFont="1" applyFill="1"/>
    <xf numFmtId="0" fontId="2" fillId="0" borderId="0" xfId="1" applyFont="1" applyFill="1" applyAlignment="1">
      <alignment horizontal="center"/>
    </xf>
    <xf numFmtId="0" fontId="2" fillId="0" borderId="0" xfId="1" applyFont="1"/>
    <xf numFmtId="0" fontId="10" fillId="0" borderId="0" xfId="1" applyFont="1"/>
    <xf numFmtId="0" fontId="7" fillId="0" borderId="0" xfId="1" applyFont="1" applyAlignment="1"/>
    <xf numFmtId="0" fontId="5" fillId="0" borderId="0" xfId="1" applyFont="1" applyAlignment="1"/>
    <xf numFmtId="0" fontId="1" fillId="0" borderId="0" xfId="1" applyFont="1" applyBorder="1" applyAlignment="1"/>
    <xf numFmtId="0" fontId="12" fillId="0" borderId="2" xfId="0" applyFont="1" applyFill="1" applyBorder="1" applyAlignment="1">
      <alignment horizontal="center" vertical="center"/>
    </xf>
    <xf numFmtId="3" fontId="12" fillId="0" borderId="27" xfId="1" applyNumberFormat="1" applyFont="1" applyBorder="1" applyAlignment="1">
      <alignment horizontal="center" vertical="center" wrapText="1"/>
    </xf>
    <xf numFmtId="3" fontId="12" fillId="0" borderId="28" xfId="1" applyNumberFormat="1" applyFont="1" applyBorder="1" applyAlignment="1">
      <alignment horizontal="center" vertical="center" wrapText="1"/>
    </xf>
    <xf numFmtId="3" fontId="12" fillId="0" borderId="29" xfId="1" applyNumberFormat="1" applyFont="1" applyFill="1" applyBorder="1" applyAlignment="1">
      <alignment horizontal="center" vertical="center" wrapText="1"/>
    </xf>
    <xf numFmtId="3" fontId="12" fillId="0" borderId="30" xfId="1" applyNumberFormat="1" applyFont="1" applyBorder="1" applyAlignment="1">
      <alignment horizontal="center" vertical="center" wrapText="1"/>
    </xf>
    <xf numFmtId="9" fontId="13" fillId="0" borderId="31" xfId="1" applyNumberFormat="1" applyFont="1" applyFill="1" applyBorder="1" applyAlignment="1">
      <alignment horizontal="center" vertical="center" wrapText="1"/>
    </xf>
    <xf numFmtId="3" fontId="12" fillId="3" borderId="28" xfId="1" applyNumberFormat="1" applyFont="1" applyFill="1" applyBorder="1" applyAlignment="1">
      <alignment horizontal="center" vertical="center" wrapText="1"/>
    </xf>
    <xf numFmtId="9" fontId="13" fillId="3" borderId="32" xfId="1" applyNumberFormat="1" applyFont="1" applyFill="1" applyBorder="1" applyAlignment="1">
      <alignment horizontal="center" vertical="center" wrapText="1"/>
    </xf>
    <xf numFmtId="9" fontId="13" fillId="0" borderId="33" xfId="1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indent="1"/>
    </xf>
    <xf numFmtId="1" fontId="2" fillId="0" borderId="27" xfId="1" applyNumberFormat="1" applyBorder="1"/>
    <xf numFmtId="3" fontId="9" fillId="0" borderId="27" xfId="1" applyNumberFormat="1" applyFont="1" applyBorder="1" applyAlignment="1" applyProtection="1">
      <alignment horizontal="right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3" fontId="8" fillId="0" borderId="0" xfId="1" applyNumberFormat="1" applyFont="1" applyFill="1" applyAlignment="1" applyProtection="1">
      <alignment horizontal="center"/>
      <protection locked="0"/>
    </xf>
    <xf numFmtId="3" fontId="12" fillId="0" borderId="27" xfId="1" applyNumberFormat="1" applyFont="1" applyFill="1" applyBorder="1" applyAlignment="1">
      <alignment horizontal="center" vertical="center" wrapText="1"/>
    </xf>
    <xf numFmtId="3" fontId="12" fillId="0" borderId="28" xfId="1" applyNumberFormat="1" applyFont="1" applyFill="1" applyBorder="1" applyAlignment="1">
      <alignment horizontal="center" vertical="center" wrapText="1"/>
    </xf>
    <xf numFmtId="3" fontId="12" fillId="0" borderId="29" xfId="2" applyNumberFormat="1" applyFont="1" applyFill="1" applyBorder="1" applyAlignment="1">
      <alignment horizontal="center" vertical="center" wrapText="1"/>
    </xf>
    <xf numFmtId="3" fontId="12" fillId="0" borderId="30" xfId="1" applyNumberFormat="1" applyFont="1" applyFill="1" applyBorder="1" applyAlignment="1">
      <alignment horizontal="center" vertical="center" wrapText="1"/>
    </xf>
    <xf numFmtId="9" fontId="13" fillId="0" borderId="31" xfId="2" applyNumberFormat="1" applyFont="1" applyFill="1" applyBorder="1" applyAlignment="1">
      <alignment horizontal="center" vertical="center" wrapText="1"/>
    </xf>
    <xf numFmtId="9" fontId="13" fillId="0" borderId="33" xfId="2" applyNumberFormat="1" applyFont="1" applyFill="1" applyBorder="1" applyAlignment="1">
      <alignment horizontal="center" vertical="center" wrapText="1"/>
    </xf>
    <xf numFmtId="9" fontId="13" fillId="3" borderId="32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1" xfId="1" applyFont="1" applyBorder="1" applyAlignment="1">
      <alignment horizontal="left" vertical="center" indent="1"/>
    </xf>
    <xf numFmtId="0" fontId="12" fillId="0" borderId="27" xfId="1" applyFont="1" applyBorder="1" applyAlignment="1">
      <alignment horizontal="left" vertical="center" indent="1"/>
    </xf>
    <xf numFmtId="0" fontId="12" fillId="0" borderId="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left" vertical="center" indent="1"/>
    </xf>
    <xf numFmtId="0" fontId="17" fillId="0" borderId="0" xfId="1" applyFont="1"/>
    <xf numFmtId="0" fontId="0" fillId="0" borderId="0" xfId="0" applyFont="1" applyFill="1"/>
    <xf numFmtId="0" fontId="18" fillId="0" borderId="0" xfId="0" applyFont="1"/>
    <xf numFmtId="3" fontId="16" fillId="3" borderId="22" xfId="1" applyNumberFormat="1" applyFont="1" applyFill="1" applyBorder="1" applyAlignment="1">
      <alignment horizontal="center" vertical="center" wrapText="1"/>
    </xf>
    <xf numFmtId="3" fontId="6" fillId="0" borderId="36" xfId="1" applyNumberFormat="1" applyFont="1" applyFill="1" applyBorder="1" applyAlignment="1">
      <alignment horizontal="center" vertical="center" wrapText="1"/>
    </xf>
    <xf numFmtId="9" fontId="14" fillId="0" borderId="23" xfId="1" applyNumberFormat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/>
    </xf>
    <xf numFmtId="0" fontId="12" fillId="0" borderId="37" xfId="1" applyFont="1" applyBorder="1" applyAlignment="1">
      <alignment horizontal="left" vertical="center" indent="1"/>
    </xf>
    <xf numFmtId="0" fontId="4" fillId="2" borderId="38" xfId="1" applyFont="1" applyFill="1" applyBorder="1" applyAlignment="1">
      <alignment horizontal="center" vertical="center" wrapText="1"/>
    </xf>
    <xf numFmtId="3" fontId="12" fillId="0" borderId="39" xfId="1" applyNumberFormat="1" applyFont="1" applyFill="1" applyBorder="1" applyAlignment="1">
      <alignment horizontal="center" vertical="center" wrapText="1"/>
    </xf>
    <xf numFmtId="3" fontId="12" fillId="0" borderId="39" xfId="2" applyNumberFormat="1" applyFont="1" applyFill="1" applyBorder="1" applyAlignment="1">
      <alignment horizontal="center" vertical="center" wrapText="1"/>
    </xf>
    <xf numFmtId="3" fontId="12" fillId="0" borderId="40" xfId="1" applyNumberFormat="1" applyFont="1" applyFill="1" applyBorder="1" applyAlignment="1">
      <alignment horizontal="center" vertical="center" wrapText="1"/>
    </xf>
    <xf numFmtId="3" fontId="6" fillId="0" borderId="41" xfId="1" quotePrefix="1" applyNumberFormat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3" fontId="12" fillId="3" borderId="43" xfId="2" applyNumberFormat="1" applyFont="1" applyFill="1" applyBorder="1" applyAlignment="1">
      <alignment horizontal="center" vertical="center" wrapText="1"/>
    </xf>
    <xf numFmtId="3" fontId="12" fillId="3" borderId="43" xfId="1" applyNumberFormat="1" applyFont="1" applyFill="1" applyBorder="1" applyAlignment="1">
      <alignment horizontal="center" vertical="center" wrapText="1"/>
    </xf>
    <xf numFmtId="3" fontId="12" fillId="3" borderId="44" xfId="1" applyNumberFormat="1" applyFont="1" applyFill="1" applyBorder="1" applyAlignment="1">
      <alignment horizontal="center" vertical="center" wrapText="1"/>
    </xf>
    <xf numFmtId="3" fontId="6" fillId="3" borderId="45" xfId="1" quotePrefix="1" applyNumberFormat="1" applyFont="1" applyFill="1" applyBorder="1" applyAlignment="1">
      <alignment horizontal="center" vertical="center" wrapText="1"/>
    </xf>
    <xf numFmtId="3" fontId="12" fillId="0" borderId="15" xfId="2" applyNumberFormat="1" applyFont="1" applyFill="1" applyBorder="1" applyAlignment="1">
      <alignment horizontal="center" vertical="center" wrapText="1"/>
    </xf>
    <xf numFmtId="3" fontId="16" fillId="0" borderId="22" xfId="1" applyNumberFormat="1" applyFont="1" applyFill="1" applyBorder="1" applyAlignment="1">
      <alignment horizontal="center" vertical="center" wrapText="1"/>
    </xf>
    <xf numFmtId="3" fontId="6" fillId="0" borderId="22" xfId="1" applyNumberFormat="1" applyFont="1" applyFill="1" applyBorder="1" applyAlignment="1">
      <alignment horizontal="center" vertical="center"/>
    </xf>
    <xf numFmtId="3" fontId="12" fillId="0" borderId="27" xfId="2" applyNumberFormat="1" applyFont="1" applyFill="1" applyBorder="1" applyAlignment="1">
      <alignment horizontal="center" vertical="center" wrapText="1"/>
    </xf>
    <xf numFmtId="3" fontId="12" fillId="0" borderId="14" xfId="2" applyNumberFormat="1" applyFont="1" applyFill="1" applyBorder="1" applyAlignment="1">
      <alignment horizontal="center" vertical="center" wrapText="1"/>
    </xf>
    <xf numFmtId="3" fontId="6" fillId="0" borderId="21" xfId="1" quotePrefix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42" xfId="1" applyFont="1" applyFill="1" applyBorder="1" applyAlignment="1">
      <alignment horizontal="center" vertical="center" wrapText="1"/>
    </xf>
    <xf numFmtId="3" fontId="12" fillId="3" borderId="44" xfId="2" applyNumberFormat="1" applyFont="1" applyFill="1" applyBorder="1" applyAlignment="1">
      <alignment horizontal="center" vertical="center" wrapText="1"/>
    </xf>
    <xf numFmtId="3" fontId="12" fillId="0" borderId="28" xfId="2" applyNumberFormat="1" applyFont="1" applyFill="1" applyBorder="1" applyAlignment="1">
      <alignment horizontal="center" vertical="center" wrapText="1"/>
    </xf>
    <xf numFmtId="3" fontId="6" fillId="0" borderId="22" xfId="1" applyNumberFormat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0" fontId="4" fillId="2" borderId="49" xfId="1" applyFont="1" applyFill="1" applyBorder="1" applyAlignment="1">
      <alignment horizontal="center" vertical="center" wrapText="1"/>
    </xf>
    <xf numFmtId="49" fontId="19" fillId="0" borderId="0" xfId="1" applyNumberFormat="1" applyFont="1" applyAlignment="1">
      <alignment horizontal="right" readingOrder="1"/>
    </xf>
    <xf numFmtId="3" fontId="11" fillId="2" borderId="7" xfId="1" applyNumberFormat="1" applyFont="1" applyFill="1" applyBorder="1" applyAlignment="1">
      <alignment horizontal="center" vertical="center" wrapText="1"/>
    </xf>
    <xf numFmtId="9" fontId="13" fillId="0" borderId="39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9" fontId="13" fillId="0" borderId="39" xfId="2" applyNumberFormat="1" applyFont="1" applyFill="1" applyBorder="1" applyAlignment="1">
      <alignment horizontal="center" vertical="center" wrapText="1"/>
    </xf>
    <xf numFmtId="9" fontId="14" fillId="0" borderId="41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indent="1"/>
    </xf>
    <xf numFmtId="3" fontId="12" fillId="0" borderId="56" xfId="1" applyNumberFormat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horizontal="center" vertical="center" wrapText="1"/>
    </xf>
    <xf numFmtId="3" fontId="12" fillId="0" borderId="58" xfId="1" applyNumberFormat="1" applyFont="1" applyFill="1" applyBorder="1" applyAlignment="1">
      <alignment horizontal="center" vertical="center" wrapText="1"/>
    </xf>
    <xf numFmtId="3" fontId="12" fillId="0" borderId="58" xfId="1" applyNumberFormat="1" applyFont="1" applyBorder="1" applyAlignment="1">
      <alignment horizontal="center" vertical="center" wrapText="1"/>
    </xf>
    <xf numFmtId="3" fontId="12" fillId="0" borderId="59" xfId="1" applyNumberFormat="1" applyFont="1" applyBorder="1" applyAlignment="1">
      <alignment horizontal="center" vertical="center" wrapText="1"/>
    </xf>
    <xf numFmtId="3" fontId="12" fillId="0" borderId="59" xfId="1" applyNumberFormat="1" applyFont="1" applyFill="1" applyBorder="1" applyAlignment="1">
      <alignment horizontal="center" vertical="center" wrapText="1"/>
    </xf>
    <xf numFmtId="3" fontId="12" fillId="0" borderId="60" xfId="2" applyNumberFormat="1" applyFont="1" applyFill="1" applyBorder="1" applyAlignment="1">
      <alignment horizontal="center" vertical="center" wrapText="1"/>
    </xf>
    <xf numFmtId="3" fontId="6" fillId="0" borderId="61" xfId="1" quotePrefix="1" applyNumberFormat="1" applyFont="1" applyBorder="1" applyAlignment="1">
      <alignment horizontal="center" vertical="center"/>
    </xf>
    <xf numFmtId="3" fontId="6" fillId="0" borderId="21" xfId="2" applyNumberFormat="1" applyFont="1" applyFill="1" applyBorder="1" applyAlignment="1">
      <alignment horizontal="center" vertical="center" wrapText="1"/>
    </xf>
    <xf numFmtId="0" fontId="11" fillId="2" borderId="62" xfId="1" applyFont="1" applyFill="1" applyBorder="1" applyAlignment="1">
      <alignment horizontal="center" vertical="center" wrapText="1"/>
    </xf>
    <xf numFmtId="9" fontId="13" fillId="3" borderId="63" xfId="2" applyNumberFormat="1" applyFont="1" applyFill="1" applyBorder="1" applyAlignment="1">
      <alignment horizontal="center" vertical="center" wrapText="1"/>
    </xf>
    <xf numFmtId="9" fontId="14" fillId="3" borderId="55" xfId="1" applyNumberFormat="1" applyFont="1" applyFill="1" applyBorder="1" applyAlignment="1">
      <alignment horizontal="center" vertical="center" wrapText="1"/>
    </xf>
    <xf numFmtId="0" fontId="4" fillId="2" borderId="64" xfId="1" applyFont="1" applyFill="1" applyBorder="1" applyAlignment="1">
      <alignment horizontal="center" vertical="center" wrapText="1"/>
    </xf>
    <xf numFmtId="3" fontId="12" fillId="0" borderId="65" xfId="2" applyNumberFormat="1" applyFont="1" applyFill="1" applyBorder="1" applyAlignment="1">
      <alignment horizontal="center" vertical="center" wrapText="1"/>
    </xf>
    <xf numFmtId="3" fontId="12" fillId="0" borderId="65" xfId="1" applyNumberFormat="1" applyFont="1" applyFill="1" applyBorder="1" applyAlignment="1">
      <alignment horizontal="center" vertical="center" wrapText="1"/>
    </xf>
    <xf numFmtId="3" fontId="12" fillId="0" borderId="66" xfId="1" applyNumberFormat="1" applyFont="1" applyFill="1" applyBorder="1" applyAlignment="1">
      <alignment horizontal="center" vertical="center" wrapText="1"/>
    </xf>
    <xf numFmtId="3" fontId="6" fillId="0" borderId="67" xfId="1" applyNumberFormat="1" applyFont="1" applyFill="1" applyBorder="1" applyAlignment="1">
      <alignment horizontal="center" vertical="center" wrapText="1"/>
    </xf>
    <xf numFmtId="3" fontId="11" fillId="2" borderId="62" xfId="1" applyNumberFormat="1" applyFont="1" applyFill="1" applyBorder="1" applyAlignment="1">
      <alignment horizontal="center" vertical="center" wrapText="1"/>
    </xf>
    <xf numFmtId="9" fontId="13" fillId="3" borderId="63" xfId="1" applyNumberFormat="1" applyFont="1" applyFill="1" applyBorder="1" applyAlignment="1">
      <alignment horizontal="center" vertical="center" wrapText="1"/>
    </xf>
    <xf numFmtId="9" fontId="14" fillId="3" borderId="55" xfId="1" applyNumberFormat="1" applyFont="1" applyFill="1" applyBorder="1" applyAlignment="1">
      <alignment horizontal="center" vertical="center"/>
    </xf>
    <xf numFmtId="3" fontId="11" fillId="2" borderId="10" xfId="1" applyNumberFormat="1" applyFont="1" applyFill="1" applyBorder="1" applyAlignment="1">
      <alignment horizontal="center" vertical="center" wrapText="1"/>
    </xf>
    <xf numFmtId="9" fontId="13" fillId="0" borderId="68" xfId="1" applyNumberFormat="1" applyFont="1" applyFill="1" applyBorder="1" applyAlignment="1">
      <alignment horizontal="center" vertical="center" wrapText="1"/>
    </xf>
    <xf numFmtId="3" fontId="16" fillId="0" borderId="22" xfId="1" applyNumberFormat="1" applyFont="1" applyBorder="1" applyAlignment="1">
      <alignment horizontal="center" vertical="center"/>
    </xf>
    <xf numFmtId="3" fontId="6" fillId="0" borderId="67" xfId="1" quotePrefix="1" applyNumberFormat="1" applyFont="1" applyFill="1" applyBorder="1" applyAlignment="1">
      <alignment horizontal="center" vertical="center" wrapText="1"/>
    </xf>
    <xf numFmtId="9" fontId="13" fillId="0" borderId="40" xfId="1" applyNumberFormat="1" applyFont="1" applyFill="1" applyBorder="1" applyAlignment="1">
      <alignment horizontal="center" vertical="center" wrapText="1"/>
    </xf>
    <xf numFmtId="9" fontId="13" fillId="0" borderId="40" xfId="2" applyNumberFormat="1" applyFont="1" applyFill="1" applyBorder="1" applyAlignment="1">
      <alignment horizontal="center" vertical="center" wrapText="1"/>
    </xf>
    <xf numFmtId="9" fontId="13" fillId="0" borderId="70" xfId="1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3" fontId="12" fillId="3" borderId="30" xfId="2" applyNumberFormat="1" applyFont="1" applyFill="1" applyBorder="1" applyAlignment="1">
      <alignment horizontal="center" vertical="center" wrapText="1"/>
    </xf>
    <xf numFmtId="3" fontId="12" fillId="3" borderId="18" xfId="2" applyNumberFormat="1" applyFont="1" applyFill="1" applyBorder="1" applyAlignment="1">
      <alignment horizontal="center" vertical="center" wrapText="1"/>
    </xf>
    <xf numFmtId="3" fontId="12" fillId="3" borderId="18" xfId="1" applyNumberFormat="1" applyFont="1" applyFill="1" applyBorder="1" applyAlignment="1">
      <alignment horizontal="center" vertical="center" wrapText="1"/>
    </xf>
    <xf numFmtId="3" fontId="12" fillId="3" borderId="30" xfId="1" applyNumberFormat="1" applyFont="1" applyFill="1" applyBorder="1" applyAlignment="1">
      <alignment horizontal="center" vertical="center" wrapText="1"/>
    </xf>
    <xf numFmtId="3" fontId="6" fillId="3" borderId="24" xfId="1" applyNumberFormat="1" applyFont="1" applyFill="1" applyBorder="1" applyAlignment="1">
      <alignment horizontal="center" vertical="center" wrapText="1"/>
    </xf>
    <xf numFmtId="3" fontId="11" fillId="2" borderId="12" xfId="1" applyNumberFormat="1" applyFont="1" applyFill="1" applyBorder="1" applyAlignment="1">
      <alignment horizontal="center" vertical="center" wrapText="1"/>
    </xf>
    <xf numFmtId="9" fontId="13" fillId="0" borderId="71" xfId="1" applyNumberFormat="1" applyFont="1" applyFill="1" applyBorder="1" applyAlignment="1">
      <alignment horizontal="center" vertical="center" wrapText="1"/>
    </xf>
    <xf numFmtId="3" fontId="6" fillId="3" borderId="24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3" fontId="12" fillId="3" borderId="20" xfId="2" applyNumberFormat="1" applyFont="1" applyFill="1" applyBorder="1" applyAlignment="1">
      <alignment horizontal="center" vertical="center" wrapText="1"/>
    </xf>
    <xf numFmtId="3" fontId="6" fillId="3" borderId="26" xfId="1" quotePrefix="1" applyNumberFormat="1" applyFont="1" applyFill="1" applyBorder="1" applyAlignment="1">
      <alignment horizontal="center" vertical="center" wrapText="1"/>
    </xf>
    <xf numFmtId="9" fontId="14" fillId="0" borderId="39" xfId="1" applyNumberFormat="1" applyFont="1" applyFill="1" applyBorder="1" applyAlignment="1">
      <alignment horizontal="center" vertical="center" wrapText="1"/>
    </xf>
    <xf numFmtId="9" fontId="14" fillId="0" borderId="72" xfId="1" applyNumberFormat="1" applyFont="1" applyFill="1" applyBorder="1" applyAlignment="1">
      <alignment horizontal="center" vertical="center" wrapText="1"/>
    </xf>
    <xf numFmtId="0" fontId="13" fillId="3" borderId="15" xfId="1" applyNumberFormat="1" applyFont="1" applyFill="1" applyBorder="1" applyAlignment="1">
      <alignment horizontal="center" vertical="center" wrapText="1"/>
    </xf>
    <xf numFmtId="3" fontId="12" fillId="3" borderId="46" xfId="2" applyNumberFormat="1" applyFont="1" applyFill="1" applyBorder="1" applyAlignment="1">
      <alignment horizontal="center" vertical="center" wrapText="1"/>
    </xf>
    <xf numFmtId="3" fontId="6" fillId="3" borderId="45" xfId="2" applyNumberFormat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4" fillId="4" borderId="49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1" fontId="4" fillId="2" borderId="38" xfId="1" applyNumberFormat="1" applyFont="1" applyFill="1" applyBorder="1" applyAlignment="1">
      <alignment horizontal="center" vertical="center" wrapText="1"/>
    </xf>
    <xf numFmtId="0" fontId="6" fillId="0" borderId="52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3" fillId="2" borderId="53" xfId="1" applyFont="1" applyFill="1" applyBorder="1" applyAlignment="1">
      <alignment horizontal="center" vertical="center"/>
    </xf>
    <xf numFmtId="0" fontId="3" fillId="2" borderId="54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47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1" fillId="0" borderId="47" xfId="1" applyFont="1" applyBorder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" fontId="4" fillId="2" borderId="48" xfId="1" applyNumberFormat="1" applyFont="1" applyFill="1" applyBorder="1" applyAlignment="1">
      <alignment horizontal="center" vertical="center" wrapText="1"/>
    </xf>
    <xf numFmtId="1" fontId="4" fillId="2" borderId="50" xfId="1" applyNumberFormat="1" applyFont="1" applyFill="1" applyBorder="1" applyAlignment="1">
      <alignment horizontal="center" vertical="center" wrapText="1"/>
    </xf>
    <xf numFmtId="0" fontId="6" fillId="0" borderId="51" xfId="1" applyFont="1" applyFill="1" applyBorder="1" applyAlignment="1">
      <alignment horizontal="center" vertical="center"/>
    </xf>
    <xf numFmtId="1" fontId="4" fillId="2" borderId="69" xfId="1" applyNumberFormat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1" fontId="4" fillId="2" borderId="49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</xdr:colOff>
      <xdr:row>0</xdr:row>
      <xdr:rowOff>106680</xdr:rowOff>
    </xdr:from>
    <xdr:to>
      <xdr:col>1</xdr:col>
      <xdr:colOff>1584960</xdr:colOff>
      <xdr:row>3</xdr:row>
      <xdr:rowOff>220980</xdr:rowOff>
    </xdr:to>
    <xdr:pic>
      <xdr:nvPicPr>
        <xdr:cNvPr id="1046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080" y="106680"/>
          <a:ext cx="13030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83820</xdr:rowOff>
    </xdr:from>
    <xdr:to>
      <xdr:col>1</xdr:col>
      <xdr:colOff>1600200</xdr:colOff>
      <xdr:row>3</xdr:row>
      <xdr:rowOff>198120</xdr:rowOff>
    </xdr:to>
    <xdr:pic>
      <xdr:nvPicPr>
        <xdr:cNvPr id="871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320" y="83820"/>
          <a:ext cx="13030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0</xdr:row>
      <xdr:rowOff>114300</xdr:rowOff>
    </xdr:from>
    <xdr:to>
      <xdr:col>1</xdr:col>
      <xdr:colOff>1661160</xdr:colOff>
      <xdr:row>3</xdr:row>
      <xdr:rowOff>228600</xdr:rowOff>
    </xdr:to>
    <xdr:pic>
      <xdr:nvPicPr>
        <xdr:cNvPr id="76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280" y="114300"/>
          <a:ext cx="13030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tabSelected="1" zoomScaleNormal="100" workbookViewId="0">
      <selection activeCell="O41" sqref="O41"/>
    </sheetView>
  </sheetViews>
  <sheetFormatPr defaultColWidth="9.33203125" defaultRowHeight="14.25"/>
  <cols>
    <col min="1" max="1" width="5.83203125" style="3" customWidth="1"/>
    <col min="2" max="2" width="44.6640625" style="4" customWidth="1"/>
    <col min="3" max="7" width="8.83203125" style="6" customWidth="1"/>
    <col min="8" max="8" width="8.5" style="65" customWidth="1"/>
    <col min="9" max="9" width="8.83203125" style="6" customWidth="1"/>
    <col min="10" max="10" width="8" style="65" customWidth="1"/>
    <col min="11" max="11" width="8.83203125" style="6" customWidth="1"/>
    <col min="12" max="12" width="8" style="65" customWidth="1"/>
    <col min="13" max="13" width="8.83203125" style="6" customWidth="1"/>
    <col min="14" max="14" width="8" style="65" customWidth="1"/>
    <col min="15" max="15" width="9.1640625" style="6" customWidth="1"/>
    <col min="16" max="16" width="8" style="65" customWidth="1"/>
    <col min="17" max="17" width="8.83203125" style="6" customWidth="1"/>
    <col min="18" max="18" width="6.83203125" style="65" customWidth="1"/>
    <col min="19" max="19" width="8.83203125" style="6" customWidth="1"/>
    <col min="20" max="20" width="6.83203125" style="65" customWidth="1"/>
    <col min="21" max="21" width="8.83203125" style="6" customWidth="1"/>
    <col min="22" max="22" width="6.83203125" style="65" customWidth="1"/>
    <col min="23" max="23" width="8.83203125" style="6" customWidth="1"/>
    <col min="24" max="24" width="6.83203125" style="65" customWidth="1"/>
    <col min="25" max="25" width="8.83203125" style="6" customWidth="1"/>
    <col min="26" max="26" width="6.83203125" style="65" customWidth="1"/>
    <col min="27" max="27" width="8.83203125" style="6" customWidth="1"/>
    <col min="28" max="29" width="6.83203125" style="65" customWidth="1"/>
    <col min="30" max="30" width="31.6640625" style="6" hidden="1" customWidth="1"/>
    <col min="31" max="31" width="12.5" style="6" hidden="1" customWidth="1"/>
    <col min="32" max="32" width="12" style="7" hidden="1" customWidth="1"/>
    <col min="33" max="33" width="13.6640625" style="7" hidden="1" customWidth="1"/>
    <col min="34" max="34" width="12.33203125" style="7" hidden="1" customWidth="1"/>
    <col min="35" max="35" width="13.6640625" style="7" hidden="1" customWidth="1"/>
    <col min="36" max="36" width="7.33203125" style="7" hidden="1" customWidth="1"/>
    <col min="37" max="37" width="27.33203125" style="3" hidden="1" customWidth="1"/>
    <col min="38" max="38" width="13.6640625" style="6" hidden="1" customWidth="1"/>
    <col min="39" max="39" width="13.5" style="6" hidden="1" customWidth="1"/>
    <col min="40" max="40" width="14" style="6" hidden="1" customWidth="1"/>
    <col min="41" max="41" width="13.83203125" style="6" hidden="1" customWidth="1"/>
    <col min="42" max="42" width="14" style="6" hidden="1" customWidth="1"/>
    <col min="43" max="43" width="13.83203125" style="6" hidden="1" customWidth="1"/>
    <col min="44" max="44" width="34.1640625" style="6" hidden="1" customWidth="1"/>
    <col min="45" max="46" width="13.83203125" style="6" hidden="1" customWidth="1"/>
    <col min="47" max="47" width="13.33203125" style="6" hidden="1" customWidth="1"/>
    <col min="48" max="48" width="12.83203125" style="6" hidden="1" customWidth="1"/>
    <col min="49" max="49" width="13.33203125" style="6" hidden="1" customWidth="1"/>
    <col min="50" max="50" width="12.83203125" style="6" customWidth="1"/>
    <col min="51" max="16384" width="9.33203125" style="6"/>
  </cols>
  <sheetData>
    <row r="1" spans="1:50" ht="20.100000000000001" customHeight="1">
      <c r="A1" s="196"/>
      <c r="B1" s="198"/>
      <c r="C1" s="200" t="s">
        <v>50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5"/>
    </row>
    <row r="2" spans="1:50" ht="20.100000000000001" customHeight="1">
      <c r="A2" s="196"/>
      <c r="B2" s="198"/>
      <c r="C2" s="200" t="s">
        <v>51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5"/>
    </row>
    <row r="3" spans="1:50" ht="20.100000000000001" customHeight="1">
      <c r="A3" s="196"/>
      <c r="B3" s="198"/>
      <c r="C3" s="201" t="s">
        <v>52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8"/>
    </row>
    <row r="4" spans="1:50" ht="20.100000000000001" customHeight="1">
      <c r="A4" s="196"/>
      <c r="B4" s="198"/>
      <c r="C4" s="201" t="s">
        <v>94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8"/>
    </row>
    <row r="5" spans="1:50" ht="20.100000000000001" customHeight="1" thickBot="1">
      <c r="A5" s="197"/>
      <c r="B5" s="19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9"/>
    </row>
    <row r="6" spans="1:50" ht="20.100000000000001" customHeight="1" thickBot="1">
      <c r="A6" s="192" t="s">
        <v>5</v>
      </c>
      <c r="B6" s="192" t="s">
        <v>0</v>
      </c>
      <c r="C6" s="184" t="s">
        <v>1</v>
      </c>
      <c r="D6" s="180"/>
      <c r="E6" s="180"/>
      <c r="F6" s="180"/>
      <c r="G6" s="181"/>
      <c r="H6" s="180" t="s">
        <v>53</v>
      </c>
      <c r="I6" s="180"/>
      <c r="J6" s="180"/>
      <c r="K6" s="180"/>
      <c r="L6" s="180"/>
      <c r="M6" s="180"/>
      <c r="N6" s="180"/>
      <c r="O6" s="180"/>
      <c r="P6" s="180"/>
      <c r="Q6" s="181"/>
      <c r="R6" s="180" t="s">
        <v>10</v>
      </c>
      <c r="S6" s="180"/>
      <c r="T6" s="180"/>
      <c r="U6" s="180"/>
      <c r="V6" s="180"/>
      <c r="W6" s="180"/>
      <c r="X6" s="180"/>
      <c r="Y6" s="180"/>
      <c r="Z6" s="180"/>
      <c r="AA6" s="181"/>
      <c r="AB6" s="10"/>
      <c r="AC6" s="11"/>
      <c r="AE6" s="7"/>
      <c r="AJ6" s="3"/>
      <c r="AK6" s="6"/>
    </row>
    <row r="7" spans="1:50" ht="20.100000000000001" customHeight="1">
      <c r="A7" s="193"/>
      <c r="B7" s="193"/>
      <c r="C7" s="128">
        <v>2011</v>
      </c>
      <c r="D7" s="12">
        <v>2012</v>
      </c>
      <c r="E7" s="12">
        <v>2013</v>
      </c>
      <c r="F7" s="12">
        <v>2014</v>
      </c>
      <c r="G7" s="105">
        <v>2015</v>
      </c>
      <c r="H7" s="195">
        <v>2011</v>
      </c>
      <c r="I7" s="183"/>
      <c r="J7" s="183">
        <v>2012</v>
      </c>
      <c r="K7" s="183"/>
      <c r="L7" s="182">
        <v>2013</v>
      </c>
      <c r="M7" s="182"/>
      <c r="N7" s="182">
        <v>2014</v>
      </c>
      <c r="O7" s="182"/>
      <c r="P7" s="182">
        <v>2015</v>
      </c>
      <c r="Q7" s="189"/>
      <c r="R7" s="187">
        <v>2011</v>
      </c>
      <c r="S7" s="188"/>
      <c r="T7" s="188">
        <v>2012</v>
      </c>
      <c r="U7" s="188"/>
      <c r="V7" s="182">
        <v>2013</v>
      </c>
      <c r="W7" s="182"/>
      <c r="X7" s="182">
        <v>2014</v>
      </c>
      <c r="Y7" s="182"/>
      <c r="Z7" s="182">
        <v>2015</v>
      </c>
      <c r="AA7" s="189"/>
      <c r="AB7" s="10"/>
      <c r="AC7" s="11"/>
      <c r="AE7" s="7"/>
      <c r="AJ7" s="3"/>
      <c r="AK7" s="6"/>
    </row>
    <row r="8" spans="1:50" ht="20.100000000000001" customHeight="1" thickBot="1">
      <c r="A8" s="193"/>
      <c r="B8" s="194"/>
      <c r="C8" s="137" t="s">
        <v>2</v>
      </c>
      <c r="D8" s="14" t="s">
        <v>2</v>
      </c>
      <c r="E8" s="14" t="s">
        <v>2</v>
      </c>
      <c r="F8" s="14" t="s">
        <v>2</v>
      </c>
      <c r="G8" s="110" t="s">
        <v>2</v>
      </c>
      <c r="H8" s="148" t="s">
        <v>2</v>
      </c>
      <c r="I8" s="18" t="s">
        <v>3</v>
      </c>
      <c r="J8" s="16" t="s">
        <v>2</v>
      </c>
      <c r="K8" s="18" t="s">
        <v>3</v>
      </c>
      <c r="L8" s="21" t="s">
        <v>2</v>
      </c>
      <c r="M8" s="156" t="s">
        <v>3</v>
      </c>
      <c r="N8" s="21" t="s">
        <v>2</v>
      </c>
      <c r="O8" s="156" t="s">
        <v>3</v>
      </c>
      <c r="P8" s="21" t="s">
        <v>2</v>
      </c>
      <c r="Q8" s="153" t="s">
        <v>3</v>
      </c>
      <c r="R8" s="148" t="s">
        <v>2</v>
      </c>
      <c r="S8" s="18" t="s">
        <v>3</v>
      </c>
      <c r="T8" s="16" t="s">
        <v>2</v>
      </c>
      <c r="U8" s="18" t="s">
        <v>3</v>
      </c>
      <c r="V8" s="16" t="s">
        <v>2</v>
      </c>
      <c r="W8" s="18" t="s">
        <v>3</v>
      </c>
      <c r="X8" s="16" t="s">
        <v>2</v>
      </c>
      <c r="Y8" s="18" t="s">
        <v>3</v>
      </c>
      <c r="Z8" s="16" t="s">
        <v>2</v>
      </c>
      <c r="AA8" s="145" t="s">
        <v>3</v>
      </c>
      <c r="AB8" s="10"/>
      <c r="AC8" s="11"/>
      <c r="AD8" s="24" t="s">
        <v>20</v>
      </c>
      <c r="AE8" s="25" t="s">
        <v>11</v>
      </c>
      <c r="AF8" s="25" t="s">
        <v>12</v>
      </c>
      <c r="AG8" s="25" t="s">
        <v>13</v>
      </c>
      <c r="AH8" s="25" t="s">
        <v>21</v>
      </c>
      <c r="AI8" s="25" t="s">
        <v>22</v>
      </c>
      <c r="AJ8" s="3"/>
      <c r="AK8" s="26" t="s">
        <v>8</v>
      </c>
      <c r="AL8" s="27" t="s">
        <v>14</v>
      </c>
      <c r="AM8" s="27" t="s">
        <v>15</v>
      </c>
      <c r="AN8" s="27" t="s">
        <v>16</v>
      </c>
      <c r="AO8" s="27" t="s">
        <v>23</v>
      </c>
      <c r="AP8" s="27" t="s">
        <v>24</v>
      </c>
      <c r="AQ8" s="27"/>
      <c r="AR8" s="26" t="s">
        <v>9</v>
      </c>
      <c r="AS8" s="25" t="s">
        <v>17</v>
      </c>
      <c r="AT8" s="25" t="s">
        <v>18</v>
      </c>
      <c r="AU8" s="25" t="s">
        <v>19</v>
      </c>
      <c r="AV8" s="25" t="s">
        <v>25</v>
      </c>
      <c r="AW8" s="25" t="s">
        <v>26</v>
      </c>
    </row>
    <row r="9" spans="1:50" s="45" customFormat="1" ht="20.100000000000001" customHeight="1">
      <c r="A9" s="95">
        <v>1</v>
      </c>
      <c r="B9" s="93" t="s">
        <v>31</v>
      </c>
      <c r="C9" s="138">
        <v>21</v>
      </c>
      <c r="D9" s="28">
        <v>13</v>
      </c>
      <c r="E9" s="119">
        <v>15</v>
      </c>
      <c r="F9" s="119">
        <v>7</v>
      </c>
      <c r="G9" s="111">
        <v>7</v>
      </c>
      <c r="H9" s="149">
        <v>21</v>
      </c>
      <c r="I9" s="31">
        <f>H9/C9</f>
        <v>1</v>
      </c>
      <c r="J9" s="29">
        <v>13</v>
      </c>
      <c r="K9" s="37">
        <f>J9/D9</f>
        <v>1</v>
      </c>
      <c r="L9" s="115">
        <v>15</v>
      </c>
      <c r="M9" s="31">
        <f>L9/E9</f>
        <v>1</v>
      </c>
      <c r="N9" s="115">
        <v>7</v>
      </c>
      <c r="O9" s="31">
        <f>N9/F9</f>
        <v>1</v>
      </c>
      <c r="P9" s="34">
        <v>7</v>
      </c>
      <c r="Q9" s="154">
        <f>P9/G9</f>
        <v>1</v>
      </c>
      <c r="R9" s="149">
        <v>7</v>
      </c>
      <c r="S9" s="37">
        <f>R9/H9</f>
        <v>0.33333333333333331</v>
      </c>
      <c r="T9" s="29">
        <v>6</v>
      </c>
      <c r="U9" s="31">
        <f>T9/J9</f>
        <v>0.46153846153846156</v>
      </c>
      <c r="V9" s="29">
        <v>5</v>
      </c>
      <c r="W9" s="37">
        <f>V9/L9</f>
        <v>0.33333333333333331</v>
      </c>
      <c r="X9" s="29">
        <v>6</v>
      </c>
      <c r="Y9" s="37">
        <f>X9/N9</f>
        <v>0.8571428571428571</v>
      </c>
      <c r="Z9" s="38">
        <v>6</v>
      </c>
      <c r="AA9" s="146">
        <f>Z9/P9</f>
        <v>0.8571428571428571</v>
      </c>
      <c r="AB9" s="40"/>
      <c r="AC9" s="41"/>
      <c r="AD9" s="94" t="s">
        <v>28</v>
      </c>
      <c r="AE9" s="79">
        <v>70</v>
      </c>
      <c r="AF9" s="79">
        <v>78</v>
      </c>
      <c r="AG9" s="79">
        <v>99</v>
      </c>
      <c r="AH9" s="79">
        <v>187</v>
      </c>
      <c r="AI9" s="79">
        <v>264</v>
      </c>
      <c r="AJ9" s="42" t="s">
        <v>6</v>
      </c>
      <c r="AK9" s="94" t="s">
        <v>28</v>
      </c>
      <c r="AL9" s="79">
        <v>35</v>
      </c>
      <c r="AM9" s="79">
        <v>41</v>
      </c>
      <c r="AN9" s="79">
        <v>50</v>
      </c>
      <c r="AO9" s="79">
        <v>95</v>
      </c>
      <c r="AP9" s="79">
        <v>126</v>
      </c>
      <c r="AQ9" s="43"/>
      <c r="AR9" s="94" t="s">
        <v>28</v>
      </c>
      <c r="AS9" s="79">
        <v>10</v>
      </c>
      <c r="AT9" s="79">
        <v>7</v>
      </c>
      <c r="AU9" s="79">
        <v>5</v>
      </c>
      <c r="AV9" s="79">
        <v>15</v>
      </c>
      <c r="AW9" s="79">
        <v>9</v>
      </c>
      <c r="AX9" s="44" t="s">
        <v>6</v>
      </c>
    </row>
    <row r="10" spans="1:50" s="45" customFormat="1" ht="20.100000000000001" customHeight="1">
      <c r="A10" s="103">
        <v>2</v>
      </c>
      <c r="B10" s="104" t="s">
        <v>58</v>
      </c>
      <c r="C10" s="138">
        <v>27</v>
      </c>
      <c r="D10" s="28">
        <v>40</v>
      </c>
      <c r="E10" s="119">
        <v>25</v>
      </c>
      <c r="F10" s="119">
        <v>25</v>
      </c>
      <c r="G10" s="111">
        <v>30</v>
      </c>
      <c r="H10" s="149">
        <v>15</v>
      </c>
      <c r="I10" s="31">
        <f t="shared" ref="I10:I50" si="0">H10/C10</f>
        <v>0.55555555555555558</v>
      </c>
      <c r="J10" s="29">
        <v>20</v>
      </c>
      <c r="K10" s="37">
        <f t="shared" ref="K10:K51" si="1">J10/D10</f>
        <v>0.5</v>
      </c>
      <c r="L10" s="115">
        <v>14</v>
      </c>
      <c r="M10" s="31">
        <f t="shared" ref="M10:M52" si="2">L10/E10</f>
        <v>0.56000000000000005</v>
      </c>
      <c r="N10" s="115">
        <v>17</v>
      </c>
      <c r="O10" s="31">
        <f t="shared" ref="O10:O50" si="3">N10/F10</f>
        <v>0.68</v>
      </c>
      <c r="P10" s="34">
        <v>18</v>
      </c>
      <c r="Q10" s="154">
        <f>P10/G10</f>
        <v>0.6</v>
      </c>
      <c r="R10" s="149">
        <v>5</v>
      </c>
      <c r="S10" s="37">
        <f t="shared" ref="S10:S50" si="4">R10/H10</f>
        <v>0.33333333333333331</v>
      </c>
      <c r="T10" s="29">
        <v>7</v>
      </c>
      <c r="U10" s="31">
        <f t="shared" ref="U10:U51" si="5">T10/J10</f>
        <v>0.35</v>
      </c>
      <c r="V10" s="29">
        <v>8</v>
      </c>
      <c r="W10" s="37">
        <f>V10/L10</f>
        <v>0.5714285714285714</v>
      </c>
      <c r="X10" s="29">
        <v>8</v>
      </c>
      <c r="Y10" s="37">
        <f>X10/N10</f>
        <v>0.47058823529411764</v>
      </c>
      <c r="Z10" s="38">
        <v>5</v>
      </c>
      <c r="AA10" s="146">
        <f>Z10/P10</f>
        <v>0.27777777777777779</v>
      </c>
      <c r="AB10" s="40"/>
      <c r="AC10" s="41"/>
      <c r="AD10" s="94"/>
      <c r="AE10" s="79"/>
      <c r="AF10" s="79"/>
      <c r="AG10" s="79"/>
      <c r="AH10" s="79"/>
      <c r="AI10" s="79"/>
      <c r="AJ10" s="42"/>
      <c r="AK10" s="94"/>
      <c r="AL10" s="79"/>
      <c r="AM10" s="79"/>
      <c r="AN10" s="79"/>
      <c r="AO10" s="79"/>
      <c r="AP10" s="79"/>
      <c r="AQ10" s="43"/>
      <c r="AR10" s="94"/>
      <c r="AS10" s="79"/>
      <c r="AT10" s="79"/>
      <c r="AU10" s="79"/>
      <c r="AV10" s="79"/>
      <c r="AW10" s="79"/>
      <c r="AX10" s="44"/>
    </row>
    <row r="11" spans="1:50" ht="20.100000000000001" customHeight="1">
      <c r="A11" s="95">
        <v>3</v>
      </c>
      <c r="B11" s="96" t="s">
        <v>59</v>
      </c>
      <c r="C11" s="138">
        <v>20</v>
      </c>
      <c r="D11" s="28">
        <v>36</v>
      </c>
      <c r="E11" s="119">
        <v>44</v>
      </c>
      <c r="F11" s="119">
        <v>29</v>
      </c>
      <c r="G11" s="111">
        <v>35</v>
      </c>
      <c r="H11" s="149">
        <v>9</v>
      </c>
      <c r="I11" s="31">
        <f t="shared" si="0"/>
        <v>0.45</v>
      </c>
      <c r="J11" s="29">
        <v>6</v>
      </c>
      <c r="K11" s="37">
        <f t="shared" si="1"/>
        <v>0.16666666666666666</v>
      </c>
      <c r="L11" s="115">
        <v>2</v>
      </c>
      <c r="M11" s="31">
        <f t="shared" si="2"/>
        <v>4.5454545454545456E-2</v>
      </c>
      <c r="N11" s="115">
        <v>5</v>
      </c>
      <c r="O11" s="31">
        <f t="shared" si="3"/>
        <v>0.17241379310344829</v>
      </c>
      <c r="P11" s="34">
        <v>6</v>
      </c>
      <c r="Q11" s="154">
        <f>P11/G11</f>
        <v>0.17142857142857143</v>
      </c>
      <c r="R11" s="149">
        <v>3</v>
      </c>
      <c r="S11" s="37">
        <f t="shared" si="4"/>
        <v>0.33333333333333331</v>
      </c>
      <c r="T11" s="29">
        <v>4</v>
      </c>
      <c r="U11" s="31">
        <f t="shared" si="5"/>
        <v>0.66666666666666663</v>
      </c>
      <c r="V11" s="29">
        <v>1</v>
      </c>
      <c r="W11" s="37">
        <f>V11/L11</f>
        <v>0.5</v>
      </c>
      <c r="X11" s="29">
        <v>3</v>
      </c>
      <c r="Y11" s="37">
        <f>X11/N11</f>
        <v>0.6</v>
      </c>
      <c r="Z11" s="38">
        <v>2</v>
      </c>
      <c r="AA11" s="146">
        <f>Z11/P11</f>
        <v>0.33333333333333331</v>
      </c>
      <c r="AB11" s="10"/>
      <c r="AC11" s="11"/>
      <c r="AD11" s="94" t="s">
        <v>29</v>
      </c>
      <c r="AE11" s="79">
        <v>277</v>
      </c>
      <c r="AF11" s="79">
        <v>207</v>
      </c>
      <c r="AG11" s="79">
        <v>305</v>
      </c>
      <c r="AH11" s="79">
        <v>491</v>
      </c>
      <c r="AI11" s="79">
        <v>488</v>
      </c>
      <c r="AJ11" s="42" t="s">
        <v>6</v>
      </c>
      <c r="AK11" s="94" t="s">
        <v>29</v>
      </c>
      <c r="AL11" s="79">
        <v>29</v>
      </c>
      <c r="AM11" s="79">
        <v>24</v>
      </c>
      <c r="AN11" s="79">
        <v>35</v>
      </c>
      <c r="AO11" s="79">
        <v>42</v>
      </c>
      <c r="AP11" s="79">
        <v>40</v>
      </c>
      <c r="AQ11" s="43"/>
      <c r="AR11" s="94" t="s">
        <v>29</v>
      </c>
      <c r="AS11" s="79">
        <v>9</v>
      </c>
      <c r="AT11" s="79">
        <v>5</v>
      </c>
      <c r="AU11" s="79">
        <v>7</v>
      </c>
      <c r="AV11" s="79">
        <v>6</v>
      </c>
      <c r="AW11" s="79">
        <v>3</v>
      </c>
      <c r="AX11" s="44" t="s">
        <v>6</v>
      </c>
    </row>
    <row r="12" spans="1:50" ht="20.100000000000001" customHeight="1">
      <c r="A12" s="95">
        <v>4</v>
      </c>
      <c r="B12" s="96" t="s">
        <v>81</v>
      </c>
      <c r="C12" s="138"/>
      <c r="D12" s="28">
        <v>1</v>
      </c>
      <c r="E12" s="119"/>
      <c r="F12" s="119"/>
      <c r="G12" s="111"/>
      <c r="H12" s="149"/>
      <c r="I12" s="31" t="s">
        <v>92</v>
      </c>
      <c r="J12" s="29">
        <v>0</v>
      </c>
      <c r="K12" s="37">
        <f t="shared" si="1"/>
        <v>0</v>
      </c>
      <c r="L12" s="115"/>
      <c r="M12" s="31" t="s">
        <v>92</v>
      </c>
      <c r="N12" s="115" t="s">
        <v>6</v>
      </c>
      <c r="O12" s="31" t="s">
        <v>92</v>
      </c>
      <c r="P12" s="34" t="s">
        <v>6</v>
      </c>
      <c r="Q12" s="154" t="s">
        <v>92</v>
      </c>
      <c r="R12" s="149"/>
      <c r="S12" s="37" t="s">
        <v>92</v>
      </c>
      <c r="T12" s="29"/>
      <c r="U12" s="31" t="s">
        <v>92</v>
      </c>
      <c r="V12" s="29"/>
      <c r="W12" s="37" t="s">
        <v>92</v>
      </c>
      <c r="X12" s="29" t="s">
        <v>6</v>
      </c>
      <c r="Y12" s="37" t="s">
        <v>92</v>
      </c>
      <c r="Z12" s="38"/>
      <c r="AA12" s="146" t="s">
        <v>92</v>
      </c>
      <c r="AB12" s="10"/>
      <c r="AC12" s="11"/>
      <c r="AD12" s="94"/>
      <c r="AE12" s="79"/>
      <c r="AF12" s="79"/>
      <c r="AG12" s="79"/>
      <c r="AH12" s="79"/>
      <c r="AI12" s="79"/>
      <c r="AJ12" s="42"/>
      <c r="AK12" s="94"/>
      <c r="AL12" s="79"/>
      <c r="AM12" s="79"/>
      <c r="AN12" s="79"/>
      <c r="AO12" s="79"/>
      <c r="AP12" s="79"/>
      <c r="AQ12" s="43"/>
      <c r="AR12" s="94"/>
      <c r="AS12" s="79"/>
      <c r="AT12" s="79"/>
      <c r="AU12" s="79"/>
      <c r="AV12" s="79"/>
      <c r="AW12" s="79"/>
      <c r="AX12" s="44"/>
    </row>
    <row r="13" spans="1:50" ht="20.100000000000001" customHeight="1">
      <c r="A13" s="103">
        <v>5</v>
      </c>
      <c r="B13" s="96" t="s">
        <v>36</v>
      </c>
      <c r="C13" s="138">
        <v>26</v>
      </c>
      <c r="D13" s="28">
        <v>28</v>
      </c>
      <c r="E13" s="119">
        <v>16</v>
      </c>
      <c r="F13" s="119">
        <v>16</v>
      </c>
      <c r="G13" s="111">
        <v>27</v>
      </c>
      <c r="H13" s="149">
        <v>12</v>
      </c>
      <c r="I13" s="31">
        <f t="shared" si="0"/>
        <v>0.46153846153846156</v>
      </c>
      <c r="J13" s="29">
        <v>14</v>
      </c>
      <c r="K13" s="37">
        <f t="shared" si="1"/>
        <v>0.5</v>
      </c>
      <c r="L13" s="115">
        <v>8</v>
      </c>
      <c r="M13" s="31">
        <f t="shared" si="2"/>
        <v>0.5</v>
      </c>
      <c r="N13" s="115">
        <v>14</v>
      </c>
      <c r="O13" s="31">
        <f t="shared" si="3"/>
        <v>0.875</v>
      </c>
      <c r="P13" s="34">
        <v>19</v>
      </c>
      <c r="Q13" s="154">
        <f>P13/G13</f>
        <v>0.70370370370370372</v>
      </c>
      <c r="R13" s="149">
        <v>5</v>
      </c>
      <c r="S13" s="37">
        <f t="shared" si="4"/>
        <v>0.41666666666666669</v>
      </c>
      <c r="T13" s="29">
        <v>12</v>
      </c>
      <c r="U13" s="31">
        <f t="shared" si="5"/>
        <v>0.8571428571428571</v>
      </c>
      <c r="V13" s="29">
        <v>6</v>
      </c>
      <c r="W13" s="37">
        <f t="shared" ref="W13:W25" si="6">V13/L13</f>
        <v>0.75</v>
      </c>
      <c r="X13" s="29">
        <v>7</v>
      </c>
      <c r="Y13" s="37">
        <f>X13/N13</f>
        <v>0.5</v>
      </c>
      <c r="Z13" s="38">
        <v>11</v>
      </c>
      <c r="AA13" s="146">
        <f>Z13/P13</f>
        <v>0.57894736842105265</v>
      </c>
      <c r="AB13" s="10"/>
      <c r="AC13" s="11"/>
      <c r="AD13" s="94"/>
      <c r="AE13" s="79"/>
      <c r="AF13" s="79"/>
      <c r="AG13" s="79"/>
      <c r="AH13" s="79"/>
      <c r="AI13" s="79"/>
      <c r="AJ13" s="42"/>
      <c r="AK13" s="94"/>
      <c r="AL13" s="79"/>
      <c r="AM13" s="79"/>
      <c r="AN13" s="79"/>
      <c r="AO13" s="79"/>
      <c r="AP13" s="79"/>
      <c r="AQ13" s="43"/>
      <c r="AR13" s="94"/>
      <c r="AS13" s="79"/>
      <c r="AT13" s="79"/>
      <c r="AU13" s="79"/>
      <c r="AV13" s="79"/>
      <c r="AW13" s="79"/>
      <c r="AX13" s="44"/>
    </row>
    <row r="14" spans="1:50" ht="20.100000000000001" customHeight="1">
      <c r="A14" s="95">
        <v>6</v>
      </c>
      <c r="B14" s="96" t="s">
        <v>60</v>
      </c>
      <c r="C14" s="138">
        <v>4</v>
      </c>
      <c r="D14" s="28">
        <v>7</v>
      </c>
      <c r="E14" s="119">
        <v>1</v>
      </c>
      <c r="F14" s="119">
        <v>2</v>
      </c>
      <c r="G14" s="111">
        <v>2</v>
      </c>
      <c r="H14" s="149">
        <v>4</v>
      </c>
      <c r="I14" s="31">
        <f t="shared" si="0"/>
        <v>1</v>
      </c>
      <c r="J14" s="29">
        <v>5</v>
      </c>
      <c r="K14" s="37">
        <f t="shared" si="1"/>
        <v>0.7142857142857143</v>
      </c>
      <c r="L14" s="115">
        <v>1</v>
      </c>
      <c r="M14" s="31">
        <f t="shared" si="2"/>
        <v>1</v>
      </c>
      <c r="N14" s="115">
        <v>2</v>
      </c>
      <c r="O14" s="31">
        <f t="shared" si="3"/>
        <v>1</v>
      </c>
      <c r="P14" s="34">
        <v>2</v>
      </c>
      <c r="Q14" s="154">
        <f>P14/G14</f>
        <v>1</v>
      </c>
      <c r="R14" s="149">
        <v>1</v>
      </c>
      <c r="S14" s="37">
        <f t="shared" si="4"/>
        <v>0.25</v>
      </c>
      <c r="T14" s="29">
        <v>1</v>
      </c>
      <c r="U14" s="31">
        <f t="shared" si="5"/>
        <v>0.2</v>
      </c>
      <c r="V14" s="29"/>
      <c r="W14" s="37">
        <f t="shared" si="6"/>
        <v>0</v>
      </c>
      <c r="X14" s="29"/>
      <c r="Y14" s="37">
        <f>X14/N14</f>
        <v>0</v>
      </c>
      <c r="Z14" s="38"/>
      <c r="AA14" s="146">
        <f>Z14/P14</f>
        <v>0</v>
      </c>
      <c r="AB14" s="10"/>
      <c r="AC14" s="11"/>
      <c r="AD14" s="94"/>
      <c r="AE14" s="79"/>
      <c r="AF14" s="79"/>
      <c r="AG14" s="79"/>
      <c r="AH14" s="79"/>
      <c r="AI14" s="79"/>
      <c r="AJ14" s="42"/>
      <c r="AK14" s="94"/>
      <c r="AL14" s="79"/>
      <c r="AM14" s="79"/>
      <c r="AN14" s="79"/>
      <c r="AO14" s="79"/>
      <c r="AP14" s="79"/>
      <c r="AQ14" s="43"/>
      <c r="AR14" s="94"/>
      <c r="AS14" s="79"/>
      <c r="AT14" s="79"/>
      <c r="AU14" s="79"/>
      <c r="AV14" s="79"/>
      <c r="AW14" s="79"/>
      <c r="AX14" s="44"/>
    </row>
    <row r="15" spans="1:50" ht="20.100000000000001" customHeight="1">
      <c r="A15" s="95">
        <v>7</v>
      </c>
      <c r="B15" s="96" t="s">
        <v>61</v>
      </c>
      <c r="C15" s="138">
        <v>114</v>
      </c>
      <c r="D15" s="28">
        <v>117</v>
      </c>
      <c r="E15" s="119">
        <v>120</v>
      </c>
      <c r="F15" s="119">
        <v>137</v>
      </c>
      <c r="G15" s="111">
        <v>113</v>
      </c>
      <c r="H15" s="149">
        <v>8</v>
      </c>
      <c r="I15" s="31">
        <f t="shared" si="0"/>
        <v>7.0175438596491224E-2</v>
      </c>
      <c r="J15" s="29">
        <v>11</v>
      </c>
      <c r="K15" s="37">
        <f t="shared" si="1"/>
        <v>9.4017094017094016E-2</v>
      </c>
      <c r="L15" s="115">
        <v>7</v>
      </c>
      <c r="M15" s="31">
        <f t="shared" si="2"/>
        <v>5.8333333333333334E-2</v>
      </c>
      <c r="N15" s="115">
        <v>8</v>
      </c>
      <c r="O15" s="31">
        <f t="shared" si="3"/>
        <v>5.8394160583941604E-2</v>
      </c>
      <c r="P15" s="34">
        <v>7</v>
      </c>
      <c r="Q15" s="154">
        <f>P15/G15</f>
        <v>6.1946902654867256E-2</v>
      </c>
      <c r="R15" s="149">
        <v>5</v>
      </c>
      <c r="S15" s="37">
        <f t="shared" si="4"/>
        <v>0.625</v>
      </c>
      <c r="T15" s="29">
        <v>5</v>
      </c>
      <c r="U15" s="31">
        <f t="shared" si="5"/>
        <v>0.45454545454545453</v>
      </c>
      <c r="V15" s="29">
        <v>5</v>
      </c>
      <c r="W15" s="37">
        <f t="shared" si="6"/>
        <v>0.7142857142857143</v>
      </c>
      <c r="X15" s="29">
        <v>5</v>
      </c>
      <c r="Y15" s="37">
        <f>X15/N15</f>
        <v>0.625</v>
      </c>
      <c r="Z15" s="38">
        <v>4</v>
      </c>
      <c r="AA15" s="146">
        <f>Z15/P15</f>
        <v>0.5714285714285714</v>
      </c>
      <c r="AB15" s="10"/>
      <c r="AC15" s="11"/>
      <c r="AD15" s="94"/>
      <c r="AE15" s="79"/>
      <c r="AF15" s="79"/>
      <c r="AG15" s="79"/>
      <c r="AH15" s="79"/>
      <c r="AI15" s="79"/>
      <c r="AJ15" s="42"/>
      <c r="AK15" s="94"/>
      <c r="AL15" s="79"/>
      <c r="AM15" s="79"/>
      <c r="AN15" s="79"/>
      <c r="AO15" s="79"/>
      <c r="AP15" s="79"/>
      <c r="AQ15" s="43"/>
      <c r="AR15" s="94"/>
      <c r="AS15" s="79"/>
      <c r="AT15" s="79"/>
      <c r="AU15" s="79"/>
      <c r="AV15" s="79"/>
      <c r="AW15" s="79"/>
      <c r="AX15" s="44"/>
    </row>
    <row r="16" spans="1:50" ht="20.100000000000001" customHeight="1">
      <c r="A16" s="103">
        <v>8</v>
      </c>
      <c r="B16" s="96" t="s">
        <v>62</v>
      </c>
      <c r="C16" s="138">
        <v>196</v>
      </c>
      <c r="D16" s="28">
        <v>236</v>
      </c>
      <c r="E16" s="119">
        <v>246</v>
      </c>
      <c r="F16" s="119">
        <v>192</v>
      </c>
      <c r="G16" s="111">
        <v>182</v>
      </c>
      <c r="H16" s="149">
        <v>7</v>
      </c>
      <c r="I16" s="31">
        <f t="shared" si="0"/>
        <v>3.5714285714285712E-2</v>
      </c>
      <c r="J16" s="29">
        <v>9</v>
      </c>
      <c r="K16" s="37">
        <f t="shared" si="1"/>
        <v>3.8135593220338986E-2</v>
      </c>
      <c r="L16" s="115">
        <v>9</v>
      </c>
      <c r="M16" s="31">
        <f t="shared" si="2"/>
        <v>3.6585365853658534E-2</v>
      </c>
      <c r="N16" s="115">
        <v>9</v>
      </c>
      <c r="O16" s="31">
        <f t="shared" si="3"/>
        <v>4.6875E-2</v>
      </c>
      <c r="P16" s="34">
        <v>7</v>
      </c>
      <c r="Q16" s="154">
        <f>P16/G16</f>
        <v>3.8461538461538464E-2</v>
      </c>
      <c r="R16" s="149">
        <v>5</v>
      </c>
      <c r="S16" s="37">
        <f t="shared" si="4"/>
        <v>0.7142857142857143</v>
      </c>
      <c r="T16" s="29">
        <v>5</v>
      </c>
      <c r="U16" s="31">
        <f t="shared" si="5"/>
        <v>0.55555555555555558</v>
      </c>
      <c r="V16" s="29">
        <v>5</v>
      </c>
      <c r="W16" s="37">
        <f t="shared" si="6"/>
        <v>0.55555555555555558</v>
      </c>
      <c r="X16" s="29">
        <v>4</v>
      </c>
      <c r="Y16" s="37">
        <f>X16/N16</f>
        <v>0.44444444444444442</v>
      </c>
      <c r="Z16" s="38">
        <v>6</v>
      </c>
      <c r="AA16" s="146">
        <f>Z16/P16</f>
        <v>0.8571428571428571</v>
      </c>
      <c r="AB16" s="10"/>
      <c r="AC16" s="11"/>
      <c r="AD16" s="94"/>
      <c r="AE16" s="79"/>
      <c r="AF16" s="79"/>
      <c r="AG16" s="79"/>
      <c r="AH16" s="79"/>
      <c r="AI16" s="79"/>
      <c r="AJ16" s="42"/>
      <c r="AK16" s="94"/>
      <c r="AL16" s="79"/>
      <c r="AM16" s="79"/>
      <c r="AN16" s="79"/>
      <c r="AO16" s="79"/>
      <c r="AP16" s="79"/>
      <c r="AQ16" s="43"/>
      <c r="AR16" s="94"/>
      <c r="AS16" s="79"/>
      <c r="AT16" s="79"/>
      <c r="AU16" s="79"/>
      <c r="AV16" s="79"/>
      <c r="AW16" s="79"/>
      <c r="AX16" s="44"/>
    </row>
    <row r="17" spans="1:50" ht="20.100000000000001" customHeight="1">
      <c r="A17" s="95">
        <v>9</v>
      </c>
      <c r="B17" s="96" t="s">
        <v>63</v>
      </c>
      <c r="C17" s="138">
        <v>56</v>
      </c>
      <c r="D17" s="28">
        <v>40</v>
      </c>
      <c r="E17" s="119">
        <v>37</v>
      </c>
      <c r="F17" s="119">
        <v>45</v>
      </c>
      <c r="G17" s="111">
        <v>60</v>
      </c>
      <c r="H17" s="149">
        <v>45</v>
      </c>
      <c r="I17" s="31">
        <f t="shared" si="0"/>
        <v>0.8035714285714286</v>
      </c>
      <c r="J17" s="29">
        <v>22</v>
      </c>
      <c r="K17" s="37">
        <f t="shared" si="1"/>
        <v>0.55000000000000004</v>
      </c>
      <c r="L17" s="115">
        <v>24</v>
      </c>
      <c r="M17" s="31">
        <f t="shared" si="2"/>
        <v>0.64864864864864868</v>
      </c>
      <c r="N17" s="115">
        <v>32</v>
      </c>
      <c r="O17" s="31">
        <f t="shared" si="3"/>
        <v>0.71111111111111114</v>
      </c>
      <c r="P17" s="34">
        <v>43</v>
      </c>
      <c r="Q17" s="154">
        <f>P17/G17</f>
        <v>0.71666666666666667</v>
      </c>
      <c r="R17" s="149">
        <v>23</v>
      </c>
      <c r="S17" s="37">
        <f t="shared" si="4"/>
        <v>0.51111111111111107</v>
      </c>
      <c r="T17" s="29">
        <v>8</v>
      </c>
      <c r="U17" s="31">
        <f t="shared" si="5"/>
        <v>0.36363636363636365</v>
      </c>
      <c r="V17" s="29">
        <v>10</v>
      </c>
      <c r="W17" s="37">
        <f t="shared" si="6"/>
        <v>0.41666666666666669</v>
      </c>
      <c r="X17" s="29">
        <v>10</v>
      </c>
      <c r="Y17" s="37">
        <f>X17/N17</f>
        <v>0.3125</v>
      </c>
      <c r="Z17" s="38">
        <v>19</v>
      </c>
      <c r="AA17" s="146">
        <f>Z17/P17</f>
        <v>0.44186046511627908</v>
      </c>
      <c r="AB17" s="10"/>
      <c r="AC17" s="11"/>
      <c r="AD17" s="94"/>
      <c r="AE17" s="79"/>
      <c r="AF17" s="79"/>
      <c r="AG17" s="79"/>
      <c r="AH17" s="79"/>
      <c r="AI17" s="79"/>
      <c r="AJ17" s="42"/>
      <c r="AK17" s="94"/>
      <c r="AL17" s="79"/>
      <c r="AM17" s="79"/>
      <c r="AN17" s="79"/>
      <c r="AO17" s="79"/>
      <c r="AP17" s="79"/>
      <c r="AQ17" s="43"/>
      <c r="AR17" s="94"/>
      <c r="AS17" s="79"/>
      <c r="AT17" s="79"/>
      <c r="AU17" s="79"/>
      <c r="AV17" s="79"/>
      <c r="AW17" s="79"/>
      <c r="AX17" s="44"/>
    </row>
    <row r="18" spans="1:50" ht="20.100000000000001" customHeight="1">
      <c r="A18" s="95">
        <v>10</v>
      </c>
      <c r="B18" s="96" t="s">
        <v>64</v>
      </c>
      <c r="C18" s="138">
        <v>16</v>
      </c>
      <c r="D18" s="28">
        <v>17</v>
      </c>
      <c r="E18" s="119">
        <v>29</v>
      </c>
      <c r="F18" s="119">
        <v>11</v>
      </c>
      <c r="G18" s="111">
        <v>9</v>
      </c>
      <c r="H18" s="149">
        <v>15</v>
      </c>
      <c r="I18" s="31">
        <f t="shared" si="0"/>
        <v>0.9375</v>
      </c>
      <c r="J18" s="29">
        <v>11</v>
      </c>
      <c r="K18" s="37">
        <f t="shared" si="1"/>
        <v>0.6470588235294118</v>
      </c>
      <c r="L18" s="115">
        <v>27</v>
      </c>
      <c r="M18" s="31">
        <f t="shared" si="2"/>
        <v>0.93103448275862066</v>
      </c>
      <c r="N18" s="115">
        <v>10</v>
      </c>
      <c r="O18" s="31">
        <f t="shared" si="3"/>
        <v>0.90909090909090906</v>
      </c>
      <c r="P18" s="34">
        <v>7</v>
      </c>
      <c r="Q18" s="154">
        <f t="shared" ref="Q18:Q21" si="7">P18/G18</f>
        <v>0.77777777777777779</v>
      </c>
      <c r="R18" s="149">
        <v>9</v>
      </c>
      <c r="S18" s="37">
        <f t="shared" si="4"/>
        <v>0.6</v>
      </c>
      <c r="T18" s="29">
        <v>8</v>
      </c>
      <c r="U18" s="31">
        <f t="shared" si="5"/>
        <v>0.72727272727272729</v>
      </c>
      <c r="V18" s="29">
        <v>11</v>
      </c>
      <c r="W18" s="37">
        <f t="shared" si="6"/>
        <v>0.40740740740740738</v>
      </c>
      <c r="X18" s="29">
        <v>3</v>
      </c>
      <c r="Y18" s="37">
        <f t="shared" ref="Y18:Y21" si="8">X18/N18</f>
        <v>0.3</v>
      </c>
      <c r="Z18" s="38">
        <v>1</v>
      </c>
      <c r="AA18" s="146">
        <f t="shared" ref="AA18:AA21" si="9">Z18/P18</f>
        <v>0.14285714285714285</v>
      </c>
      <c r="AB18" s="10"/>
      <c r="AC18" s="11"/>
      <c r="AD18" s="94"/>
      <c r="AE18" s="79"/>
      <c r="AF18" s="79"/>
      <c r="AG18" s="79"/>
      <c r="AH18" s="79"/>
      <c r="AI18" s="79"/>
      <c r="AJ18" s="42"/>
      <c r="AK18" s="94"/>
      <c r="AL18" s="79"/>
      <c r="AM18" s="79"/>
      <c r="AN18" s="79"/>
      <c r="AO18" s="79"/>
      <c r="AP18" s="79"/>
      <c r="AQ18" s="43"/>
      <c r="AR18" s="94"/>
      <c r="AS18" s="79"/>
      <c r="AT18" s="79"/>
      <c r="AU18" s="79"/>
      <c r="AV18" s="79"/>
      <c r="AW18" s="79"/>
      <c r="AX18" s="44"/>
    </row>
    <row r="19" spans="1:50" ht="20.100000000000001" customHeight="1">
      <c r="A19" s="103">
        <v>11</v>
      </c>
      <c r="B19" s="96" t="s">
        <v>65</v>
      </c>
      <c r="C19" s="138">
        <v>37</v>
      </c>
      <c r="D19" s="28">
        <v>20</v>
      </c>
      <c r="E19" s="119">
        <v>22</v>
      </c>
      <c r="F19" s="119">
        <v>28</v>
      </c>
      <c r="G19" s="111">
        <v>22</v>
      </c>
      <c r="H19" s="149">
        <v>24</v>
      </c>
      <c r="I19" s="31">
        <f t="shared" si="0"/>
        <v>0.64864864864864868</v>
      </c>
      <c r="J19" s="29">
        <v>18</v>
      </c>
      <c r="K19" s="37">
        <f t="shared" si="1"/>
        <v>0.9</v>
      </c>
      <c r="L19" s="115">
        <v>20</v>
      </c>
      <c r="M19" s="31">
        <f t="shared" si="2"/>
        <v>0.90909090909090906</v>
      </c>
      <c r="N19" s="115">
        <v>24</v>
      </c>
      <c r="O19" s="31">
        <f t="shared" si="3"/>
        <v>0.8571428571428571</v>
      </c>
      <c r="P19" s="34">
        <v>16</v>
      </c>
      <c r="Q19" s="154">
        <f t="shared" si="7"/>
        <v>0.72727272727272729</v>
      </c>
      <c r="R19" s="149">
        <v>11</v>
      </c>
      <c r="S19" s="37">
        <f t="shared" si="4"/>
        <v>0.45833333333333331</v>
      </c>
      <c r="T19" s="29">
        <v>14</v>
      </c>
      <c r="U19" s="31">
        <f t="shared" si="5"/>
        <v>0.77777777777777779</v>
      </c>
      <c r="V19" s="29">
        <v>12</v>
      </c>
      <c r="W19" s="37">
        <f t="shared" si="6"/>
        <v>0.6</v>
      </c>
      <c r="X19" s="29">
        <v>12</v>
      </c>
      <c r="Y19" s="37">
        <f t="shared" si="8"/>
        <v>0.5</v>
      </c>
      <c r="Z19" s="38">
        <v>9</v>
      </c>
      <c r="AA19" s="146">
        <f t="shared" si="9"/>
        <v>0.5625</v>
      </c>
      <c r="AB19" s="10"/>
      <c r="AC19" s="11"/>
      <c r="AD19" s="94"/>
      <c r="AE19" s="79"/>
      <c r="AF19" s="79"/>
      <c r="AG19" s="79"/>
      <c r="AH19" s="79"/>
      <c r="AI19" s="79"/>
      <c r="AJ19" s="42"/>
      <c r="AK19" s="94"/>
      <c r="AL19" s="79"/>
      <c r="AM19" s="79"/>
      <c r="AN19" s="79"/>
      <c r="AO19" s="79"/>
      <c r="AP19" s="79"/>
      <c r="AQ19" s="43"/>
      <c r="AR19" s="94"/>
      <c r="AS19" s="79"/>
      <c r="AT19" s="79"/>
      <c r="AU19" s="79"/>
      <c r="AV19" s="79"/>
      <c r="AW19" s="79"/>
      <c r="AX19" s="44"/>
    </row>
    <row r="20" spans="1:50" ht="20.100000000000001" customHeight="1">
      <c r="A20" s="95">
        <v>12</v>
      </c>
      <c r="B20" s="96" t="s">
        <v>66</v>
      </c>
      <c r="C20" s="138">
        <v>34</v>
      </c>
      <c r="D20" s="28">
        <v>20</v>
      </c>
      <c r="E20" s="119">
        <v>20</v>
      </c>
      <c r="F20" s="119">
        <v>13</v>
      </c>
      <c r="G20" s="111">
        <v>23</v>
      </c>
      <c r="H20" s="149">
        <v>23</v>
      </c>
      <c r="I20" s="31">
        <f t="shared" si="0"/>
        <v>0.67647058823529416</v>
      </c>
      <c r="J20" s="29">
        <v>11</v>
      </c>
      <c r="K20" s="37">
        <f t="shared" si="1"/>
        <v>0.55000000000000004</v>
      </c>
      <c r="L20" s="115">
        <v>12</v>
      </c>
      <c r="M20" s="31">
        <f t="shared" si="2"/>
        <v>0.6</v>
      </c>
      <c r="N20" s="115">
        <v>11</v>
      </c>
      <c r="O20" s="31">
        <f t="shared" si="3"/>
        <v>0.84615384615384615</v>
      </c>
      <c r="P20" s="34">
        <v>16</v>
      </c>
      <c r="Q20" s="154">
        <f t="shared" si="7"/>
        <v>0.69565217391304346</v>
      </c>
      <c r="R20" s="149">
        <v>15</v>
      </c>
      <c r="S20" s="37">
        <f t="shared" si="4"/>
        <v>0.65217391304347827</v>
      </c>
      <c r="T20" s="29">
        <v>12</v>
      </c>
      <c r="U20" s="31">
        <f t="shared" si="5"/>
        <v>1.0909090909090908</v>
      </c>
      <c r="V20" s="29">
        <v>17</v>
      </c>
      <c r="W20" s="37">
        <f t="shared" si="6"/>
        <v>1.4166666666666667</v>
      </c>
      <c r="X20" s="29">
        <v>13</v>
      </c>
      <c r="Y20" s="37">
        <f t="shared" si="8"/>
        <v>1.1818181818181819</v>
      </c>
      <c r="Z20" s="38">
        <v>12</v>
      </c>
      <c r="AA20" s="146">
        <f t="shared" si="9"/>
        <v>0.75</v>
      </c>
      <c r="AB20" s="10"/>
      <c r="AC20" s="11"/>
      <c r="AD20" s="94"/>
      <c r="AE20" s="79"/>
      <c r="AF20" s="79"/>
      <c r="AG20" s="79"/>
      <c r="AH20" s="79"/>
      <c r="AI20" s="79"/>
      <c r="AJ20" s="42"/>
      <c r="AK20" s="94"/>
      <c r="AL20" s="79"/>
      <c r="AM20" s="79"/>
      <c r="AN20" s="79"/>
      <c r="AO20" s="79"/>
      <c r="AP20" s="79"/>
      <c r="AQ20" s="43"/>
      <c r="AR20" s="94"/>
      <c r="AS20" s="79"/>
      <c r="AT20" s="79"/>
      <c r="AU20" s="79"/>
      <c r="AV20" s="79"/>
      <c r="AW20" s="79"/>
      <c r="AX20" s="44"/>
    </row>
    <row r="21" spans="1:50" ht="20.100000000000001" customHeight="1">
      <c r="A21" s="95">
        <v>13</v>
      </c>
      <c r="B21" s="96" t="s">
        <v>67</v>
      </c>
      <c r="C21" s="138">
        <v>23</v>
      </c>
      <c r="D21" s="28">
        <v>55</v>
      </c>
      <c r="E21" s="119">
        <v>53</v>
      </c>
      <c r="F21" s="119">
        <v>43</v>
      </c>
      <c r="G21" s="111">
        <v>41</v>
      </c>
      <c r="H21" s="149">
        <v>19</v>
      </c>
      <c r="I21" s="31">
        <f t="shared" si="0"/>
        <v>0.82608695652173914</v>
      </c>
      <c r="J21" s="29">
        <v>28</v>
      </c>
      <c r="K21" s="37">
        <f t="shared" si="1"/>
        <v>0.50909090909090904</v>
      </c>
      <c r="L21" s="115">
        <v>41</v>
      </c>
      <c r="M21" s="31">
        <f t="shared" si="2"/>
        <v>0.77358490566037741</v>
      </c>
      <c r="N21" s="115">
        <v>28</v>
      </c>
      <c r="O21" s="31">
        <f t="shared" si="3"/>
        <v>0.65116279069767447</v>
      </c>
      <c r="P21" s="34">
        <v>21</v>
      </c>
      <c r="Q21" s="154">
        <f t="shared" si="7"/>
        <v>0.51219512195121952</v>
      </c>
      <c r="R21" s="149">
        <v>6</v>
      </c>
      <c r="S21" s="37">
        <f t="shared" si="4"/>
        <v>0.31578947368421051</v>
      </c>
      <c r="T21" s="29">
        <v>15</v>
      </c>
      <c r="U21" s="31">
        <f t="shared" si="5"/>
        <v>0.5357142857142857</v>
      </c>
      <c r="V21" s="29">
        <v>10</v>
      </c>
      <c r="W21" s="37">
        <f t="shared" si="6"/>
        <v>0.24390243902439024</v>
      </c>
      <c r="X21" s="29">
        <v>13</v>
      </c>
      <c r="Y21" s="37">
        <f t="shared" si="8"/>
        <v>0.4642857142857143</v>
      </c>
      <c r="Z21" s="38">
        <v>7</v>
      </c>
      <c r="AA21" s="146">
        <f t="shared" si="9"/>
        <v>0.33333333333333331</v>
      </c>
      <c r="AB21" s="10"/>
      <c r="AC21" s="11"/>
      <c r="AD21" s="94"/>
      <c r="AE21" s="79"/>
      <c r="AF21" s="79"/>
      <c r="AG21" s="79"/>
      <c r="AH21" s="79"/>
      <c r="AI21" s="79"/>
      <c r="AJ21" s="42"/>
      <c r="AK21" s="94"/>
      <c r="AL21" s="79"/>
      <c r="AM21" s="79"/>
      <c r="AN21" s="79"/>
      <c r="AO21" s="79"/>
      <c r="AP21" s="79"/>
      <c r="AQ21" s="43"/>
      <c r="AR21" s="94"/>
      <c r="AS21" s="79"/>
      <c r="AT21" s="79"/>
      <c r="AU21" s="79"/>
      <c r="AV21" s="79"/>
      <c r="AW21" s="79"/>
      <c r="AX21" s="44"/>
    </row>
    <row r="22" spans="1:50" ht="20.100000000000001" customHeight="1">
      <c r="A22" s="103">
        <v>14</v>
      </c>
      <c r="B22" s="96" t="s">
        <v>68</v>
      </c>
      <c r="C22" s="138">
        <v>68</v>
      </c>
      <c r="D22" s="28">
        <v>100</v>
      </c>
      <c r="E22" s="119">
        <v>101</v>
      </c>
      <c r="F22" s="119">
        <v>75</v>
      </c>
      <c r="G22" s="111">
        <v>55</v>
      </c>
      <c r="H22" s="149">
        <v>42</v>
      </c>
      <c r="I22" s="31">
        <f t="shared" si="0"/>
        <v>0.61764705882352944</v>
      </c>
      <c r="J22" s="29">
        <v>50</v>
      </c>
      <c r="K22" s="37">
        <f t="shared" si="1"/>
        <v>0.5</v>
      </c>
      <c r="L22" s="115">
        <v>61</v>
      </c>
      <c r="M22" s="31">
        <f t="shared" si="2"/>
        <v>0.60396039603960394</v>
      </c>
      <c r="N22" s="115">
        <v>35</v>
      </c>
      <c r="O22" s="31">
        <f t="shared" si="3"/>
        <v>0.46666666666666667</v>
      </c>
      <c r="P22" s="34">
        <v>43</v>
      </c>
      <c r="Q22" s="154">
        <f>P22/G22</f>
        <v>0.78181818181818186</v>
      </c>
      <c r="R22" s="149">
        <v>18</v>
      </c>
      <c r="S22" s="37">
        <f t="shared" si="4"/>
        <v>0.42857142857142855</v>
      </c>
      <c r="T22" s="29">
        <v>19</v>
      </c>
      <c r="U22" s="31">
        <f t="shared" si="5"/>
        <v>0.38</v>
      </c>
      <c r="V22" s="29">
        <v>26</v>
      </c>
      <c r="W22" s="37">
        <f t="shared" si="6"/>
        <v>0.42622950819672129</v>
      </c>
      <c r="X22" s="29">
        <v>18</v>
      </c>
      <c r="Y22" s="37">
        <f>X22/N22</f>
        <v>0.51428571428571423</v>
      </c>
      <c r="Z22" s="38">
        <v>14</v>
      </c>
      <c r="AA22" s="146">
        <f>Z22/P22</f>
        <v>0.32558139534883723</v>
      </c>
      <c r="AB22" s="10"/>
      <c r="AC22" s="11"/>
      <c r="AD22" s="94"/>
      <c r="AE22" s="79"/>
      <c r="AF22" s="79"/>
      <c r="AG22" s="79"/>
      <c r="AH22" s="79"/>
      <c r="AI22" s="79"/>
      <c r="AJ22" s="42"/>
      <c r="AK22" s="94"/>
      <c r="AL22" s="79"/>
      <c r="AM22" s="79"/>
      <c r="AN22" s="79"/>
      <c r="AO22" s="79"/>
      <c r="AP22" s="79"/>
      <c r="AQ22" s="43"/>
      <c r="AR22" s="94"/>
      <c r="AS22" s="79"/>
      <c r="AT22" s="79"/>
      <c r="AU22" s="79"/>
      <c r="AV22" s="79"/>
      <c r="AW22" s="79"/>
      <c r="AX22" s="44"/>
    </row>
    <row r="23" spans="1:50" ht="20.100000000000001" customHeight="1">
      <c r="A23" s="95">
        <v>15</v>
      </c>
      <c r="B23" s="96" t="s">
        <v>40</v>
      </c>
      <c r="C23" s="138">
        <v>105</v>
      </c>
      <c r="D23" s="28">
        <v>134</v>
      </c>
      <c r="E23" s="28">
        <v>111</v>
      </c>
      <c r="F23" s="119">
        <v>76</v>
      </c>
      <c r="G23" s="111">
        <v>69</v>
      </c>
      <c r="H23" s="150">
        <v>81</v>
      </c>
      <c r="I23" s="31">
        <f t="shared" si="0"/>
        <v>0.77142857142857146</v>
      </c>
      <c r="J23" s="29">
        <v>79</v>
      </c>
      <c r="K23" s="37">
        <f t="shared" si="1"/>
        <v>0.58955223880597019</v>
      </c>
      <c r="L23" s="29">
        <v>79</v>
      </c>
      <c r="M23" s="31">
        <f t="shared" si="2"/>
        <v>0.71171171171171166</v>
      </c>
      <c r="N23" s="29">
        <v>59</v>
      </c>
      <c r="O23" s="31">
        <f t="shared" si="3"/>
        <v>0.77631578947368418</v>
      </c>
      <c r="P23" s="38">
        <v>45</v>
      </c>
      <c r="Q23" s="154">
        <f>P23/G23</f>
        <v>0.65217391304347827</v>
      </c>
      <c r="R23" s="150">
        <v>40</v>
      </c>
      <c r="S23" s="37">
        <f t="shared" si="4"/>
        <v>0.49382716049382713</v>
      </c>
      <c r="T23" s="29">
        <v>37</v>
      </c>
      <c r="U23" s="31">
        <f t="shared" si="5"/>
        <v>0.46835443037974683</v>
      </c>
      <c r="V23" s="29">
        <v>37</v>
      </c>
      <c r="W23" s="37">
        <f t="shared" si="6"/>
        <v>0.46835443037974683</v>
      </c>
      <c r="X23" s="29">
        <v>26</v>
      </c>
      <c r="Y23" s="37">
        <f>X23/N23</f>
        <v>0.44067796610169491</v>
      </c>
      <c r="Z23" s="38">
        <v>17</v>
      </c>
      <c r="AA23" s="146">
        <f>Z23/P23</f>
        <v>0.37777777777777777</v>
      </c>
      <c r="AB23" s="10"/>
      <c r="AC23" s="11"/>
      <c r="AD23" s="94" t="s">
        <v>30</v>
      </c>
      <c r="AE23" s="79">
        <v>31</v>
      </c>
      <c r="AF23" s="79">
        <v>35</v>
      </c>
      <c r="AG23" s="79">
        <v>64</v>
      </c>
      <c r="AH23" s="79">
        <v>88</v>
      </c>
      <c r="AI23" s="79">
        <v>73</v>
      </c>
      <c r="AJ23" s="42" t="s">
        <v>6</v>
      </c>
      <c r="AK23" s="94" t="s">
        <v>30</v>
      </c>
      <c r="AL23" s="79">
        <v>18</v>
      </c>
      <c r="AM23" s="79">
        <v>20</v>
      </c>
      <c r="AN23" s="79">
        <v>28</v>
      </c>
      <c r="AO23" s="79">
        <v>51</v>
      </c>
      <c r="AP23" s="79">
        <v>38</v>
      </c>
      <c r="AQ23" s="43"/>
      <c r="AR23" s="94" t="s">
        <v>30</v>
      </c>
      <c r="AS23" s="79">
        <v>5</v>
      </c>
      <c r="AT23" s="79">
        <v>4</v>
      </c>
      <c r="AU23" s="79">
        <v>4</v>
      </c>
      <c r="AV23" s="79">
        <v>14</v>
      </c>
      <c r="AW23" s="79">
        <v>3</v>
      </c>
      <c r="AX23" s="44" t="s">
        <v>6</v>
      </c>
    </row>
    <row r="24" spans="1:50" ht="20.100000000000001" customHeight="1">
      <c r="A24" s="95">
        <v>16</v>
      </c>
      <c r="B24" s="96" t="s">
        <v>86</v>
      </c>
      <c r="C24" s="138"/>
      <c r="D24" s="28"/>
      <c r="E24" s="28">
        <v>3</v>
      </c>
      <c r="F24" s="119" t="s">
        <v>6</v>
      </c>
      <c r="G24" s="111"/>
      <c r="H24" s="150"/>
      <c r="I24" s="31" t="s">
        <v>92</v>
      </c>
      <c r="J24" s="29"/>
      <c r="K24" s="37" t="s">
        <v>92</v>
      </c>
      <c r="L24" s="29">
        <v>1</v>
      </c>
      <c r="M24" s="31">
        <f t="shared" si="2"/>
        <v>0.33333333333333331</v>
      </c>
      <c r="N24" s="29" t="s">
        <v>6</v>
      </c>
      <c r="O24" s="31" t="s">
        <v>92</v>
      </c>
      <c r="P24" s="38"/>
      <c r="Q24" s="154" t="s">
        <v>92</v>
      </c>
      <c r="R24" s="150"/>
      <c r="S24" s="37" t="s">
        <v>92</v>
      </c>
      <c r="T24" s="29"/>
      <c r="U24" s="31" t="s">
        <v>92</v>
      </c>
      <c r="V24" s="29">
        <v>1</v>
      </c>
      <c r="W24" s="37">
        <f t="shared" si="6"/>
        <v>1</v>
      </c>
      <c r="X24" s="29" t="s">
        <v>27</v>
      </c>
      <c r="Y24" s="37" t="s">
        <v>92</v>
      </c>
      <c r="Z24" s="38"/>
      <c r="AA24" s="146" t="s">
        <v>92</v>
      </c>
      <c r="AB24" s="10"/>
      <c r="AC24" s="11"/>
      <c r="AD24" s="94"/>
      <c r="AE24" s="79"/>
      <c r="AF24" s="79"/>
      <c r="AG24" s="79"/>
      <c r="AH24" s="79"/>
      <c r="AI24" s="79"/>
      <c r="AJ24" s="42"/>
      <c r="AK24" s="94"/>
      <c r="AL24" s="79"/>
      <c r="AM24" s="79"/>
      <c r="AN24" s="79"/>
      <c r="AO24" s="79"/>
      <c r="AP24" s="79"/>
      <c r="AQ24" s="43"/>
      <c r="AR24" s="94"/>
      <c r="AS24" s="79"/>
      <c r="AT24" s="79"/>
      <c r="AU24" s="79"/>
      <c r="AV24" s="79"/>
      <c r="AW24" s="79"/>
      <c r="AX24" s="44"/>
    </row>
    <row r="25" spans="1:50" ht="20.100000000000001" customHeight="1">
      <c r="A25" s="103">
        <v>17</v>
      </c>
      <c r="B25" s="96" t="s">
        <v>87</v>
      </c>
      <c r="C25" s="138"/>
      <c r="D25" s="28"/>
      <c r="E25" s="28">
        <v>1</v>
      </c>
      <c r="F25" s="119" t="s">
        <v>6</v>
      </c>
      <c r="G25" s="111"/>
      <c r="H25" s="150"/>
      <c r="I25" s="31" t="s">
        <v>92</v>
      </c>
      <c r="J25" s="29"/>
      <c r="K25" s="37" t="s">
        <v>92</v>
      </c>
      <c r="L25" s="29">
        <v>1</v>
      </c>
      <c r="M25" s="31">
        <f t="shared" si="2"/>
        <v>1</v>
      </c>
      <c r="N25" s="29" t="s">
        <v>6</v>
      </c>
      <c r="O25" s="31" t="s">
        <v>92</v>
      </c>
      <c r="P25" s="38"/>
      <c r="Q25" s="154" t="s">
        <v>92</v>
      </c>
      <c r="R25" s="150"/>
      <c r="S25" s="37" t="s">
        <v>92</v>
      </c>
      <c r="T25" s="29"/>
      <c r="U25" s="31" t="s">
        <v>92</v>
      </c>
      <c r="V25" s="29"/>
      <c r="W25" s="37">
        <f t="shared" si="6"/>
        <v>0</v>
      </c>
      <c r="X25" s="29" t="s">
        <v>6</v>
      </c>
      <c r="Y25" s="37" t="s">
        <v>92</v>
      </c>
      <c r="Z25" s="38"/>
      <c r="AA25" s="146" t="s">
        <v>92</v>
      </c>
      <c r="AB25" s="10"/>
      <c r="AC25" s="11"/>
      <c r="AD25" s="94"/>
      <c r="AE25" s="79"/>
      <c r="AF25" s="79"/>
      <c r="AG25" s="79"/>
      <c r="AH25" s="79"/>
      <c r="AI25" s="79"/>
      <c r="AJ25" s="42"/>
      <c r="AK25" s="94"/>
      <c r="AL25" s="79"/>
      <c r="AM25" s="79"/>
      <c r="AN25" s="79"/>
      <c r="AO25" s="79"/>
      <c r="AP25" s="79"/>
      <c r="AQ25" s="43"/>
      <c r="AR25" s="94"/>
      <c r="AS25" s="79"/>
      <c r="AT25" s="79"/>
      <c r="AU25" s="79"/>
      <c r="AV25" s="79"/>
      <c r="AW25" s="79"/>
      <c r="AX25" s="44"/>
    </row>
    <row r="26" spans="1:50" ht="20.100000000000001" customHeight="1">
      <c r="A26" s="95">
        <v>18</v>
      </c>
      <c r="B26" s="96" t="s">
        <v>69</v>
      </c>
      <c r="C26" s="138">
        <v>3</v>
      </c>
      <c r="D26" s="28">
        <v>2</v>
      </c>
      <c r="E26" s="28"/>
      <c r="F26" s="119"/>
      <c r="G26" s="111"/>
      <c r="H26" s="150">
        <v>3</v>
      </c>
      <c r="I26" s="31">
        <f t="shared" si="0"/>
        <v>1</v>
      </c>
      <c r="J26" s="29">
        <v>1</v>
      </c>
      <c r="K26" s="37">
        <f t="shared" si="1"/>
        <v>0.5</v>
      </c>
      <c r="L26" s="29"/>
      <c r="M26" s="31" t="s">
        <v>92</v>
      </c>
      <c r="N26" s="29"/>
      <c r="O26" s="31" t="s">
        <v>92</v>
      </c>
      <c r="P26" s="38"/>
      <c r="Q26" s="154" t="s">
        <v>92</v>
      </c>
      <c r="R26" s="150">
        <v>2</v>
      </c>
      <c r="S26" s="37">
        <f t="shared" si="4"/>
        <v>0.66666666666666663</v>
      </c>
      <c r="T26" s="29"/>
      <c r="U26" s="31">
        <f t="shared" si="5"/>
        <v>0</v>
      </c>
      <c r="V26" s="29"/>
      <c r="W26" s="37" t="s">
        <v>92</v>
      </c>
      <c r="X26" s="29"/>
      <c r="Y26" s="37" t="s">
        <v>92</v>
      </c>
      <c r="Z26" s="38"/>
      <c r="AA26" s="146" t="s">
        <v>92</v>
      </c>
      <c r="AB26" s="10"/>
      <c r="AC26" s="11"/>
      <c r="AD26" s="94"/>
      <c r="AE26" s="79"/>
      <c r="AF26" s="79"/>
      <c r="AG26" s="79"/>
      <c r="AH26" s="79"/>
      <c r="AI26" s="79"/>
      <c r="AJ26" s="42"/>
      <c r="AK26" s="94"/>
      <c r="AL26" s="79"/>
      <c r="AM26" s="79"/>
      <c r="AN26" s="79"/>
      <c r="AO26" s="79"/>
      <c r="AP26" s="79"/>
      <c r="AQ26" s="43"/>
      <c r="AR26" s="94"/>
      <c r="AS26" s="79"/>
      <c r="AT26" s="79"/>
      <c r="AU26" s="79"/>
      <c r="AV26" s="79"/>
      <c r="AW26" s="79"/>
      <c r="AX26" s="44"/>
    </row>
    <row r="27" spans="1:50" ht="20.100000000000001" customHeight="1">
      <c r="A27" s="95">
        <v>19</v>
      </c>
      <c r="B27" s="96" t="s">
        <v>41</v>
      </c>
      <c r="C27" s="139">
        <v>19</v>
      </c>
      <c r="D27" s="47">
        <v>27</v>
      </c>
      <c r="E27" s="28">
        <v>24</v>
      </c>
      <c r="F27" s="119">
        <v>15</v>
      </c>
      <c r="G27" s="111">
        <v>18</v>
      </c>
      <c r="H27" s="150">
        <v>17</v>
      </c>
      <c r="I27" s="31">
        <f t="shared" si="0"/>
        <v>0.89473684210526316</v>
      </c>
      <c r="J27" s="48">
        <v>21</v>
      </c>
      <c r="K27" s="37">
        <f t="shared" si="1"/>
        <v>0.77777777777777779</v>
      </c>
      <c r="L27" s="29">
        <v>17</v>
      </c>
      <c r="M27" s="31">
        <f t="shared" si="2"/>
        <v>0.70833333333333337</v>
      </c>
      <c r="N27" s="29">
        <v>14</v>
      </c>
      <c r="O27" s="31">
        <f t="shared" si="3"/>
        <v>0.93333333333333335</v>
      </c>
      <c r="P27" s="38">
        <v>13</v>
      </c>
      <c r="Q27" s="154">
        <f t="shared" ref="Q27:Q28" si="10">P27/G27</f>
        <v>0.72222222222222221</v>
      </c>
      <c r="R27" s="150">
        <v>9</v>
      </c>
      <c r="S27" s="37">
        <f t="shared" si="4"/>
        <v>0.52941176470588236</v>
      </c>
      <c r="T27" s="48">
        <v>13</v>
      </c>
      <c r="U27" s="31">
        <f t="shared" si="5"/>
        <v>0.61904761904761907</v>
      </c>
      <c r="V27" s="29">
        <v>10</v>
      </c>
      <c r="W27" s="37">
        <f>V27/L27</f>
        <v>0.58823529411764708</v>
      </c>
      <c r="X27" s="29">
        <v>7</v>
      </c>
      <c r="Y27" s="37">
        <f t="shared" ref="Y27:Y30" si="11">X27/N27</f>
        <v>0.5</v>
      </c>
      <c r="Z27" s="38">
        <v>6</v>
      </c>
      <c r="AA27" s="146">
        <f t="shared" ref="AA27:AA30" si="12">Z27/P27</f>
        <v>0.46153846153846156</v>
      </c>
      <c r="AB27" s="10"/>
      <c r="AC27" s="11"/>
      <c r="AD27" s="94" t="s">
        <v>31</v>
      </c>
      <c r="AE27" s="79" t="s">
        <v>6</v>
      </c>
      <c r="AF27" s="79" t="s">
        <v>6</v>
      </c>
      <c r="AG27" s="79">
        <v>1</v>
      </c>
      <c r="AH27" s="79" t="s">
        <v>6</v>
      </c>
      <c r="AI27" s="79" t="s">
        <v>6</v>
      </c>
      <c r="AJ27" s="42" t="s">
        <v>27</v>
      </c>
      <c r="AK27" s="94" t="s">
        <v>31</v>
      </c>
      <c r="AL27" s="79" t="s">
        <v>6</v>
      </c>
      <c r="AM27" s="79" t="s">
        <v>6</v>
      </c>
      <c r="AN27" s="79">
        <v>1</v>
      </c>
      <c r="AO27" s="79" t="s">
        <v>6</v>
      </c>
      <c r="AP27" s="79" t="s">
        <v>6</v>
      </c>
      <c r="AQ27" s="43"/>
      <c r="AR27" s="94"/>
      <c r="AS27" s="79" t="s">
        <v>6</v>
      </c>
      <c r="AT27" s="79" t="s">
        <v>6</v>
      </c>
      <c r="AU27" s="79" t="s">
        <v>6</v>
      </c>
      <c r="AV27" s="79" t="s">
        <v>6</v>
      </c>
      <c r="AW27" s="79" t="s">
        <v>6</v>
      </c>
      <c r="AX27" s="44" t="s">
        <v>6</v>
      </c>
    </row>
    <row r="28" spans="1:50" ht="20.100000000000001" customHeight="1">
      <c r="A28" s="103">
        <v>20</v>
      </c>
      <c r="B28" s="96" t="s">
        <v>82</v>
      </c>
      <c r="C28" s="139"/>
      <c r="D28" s="47">
        <v>1</v>
      </c>
      <c r="E28" s="28"/>
      <c r="F28" s="119"/>
      <c r="G28" s="111"/>
      <c r="H28" s="150"/>
      <c r="I28" s="31" t="s">
        <v>92</v>
      </c>
      <c r="J28" s="48">
        <v>1</v>
      </c>
      <c r="K28" s="37">
        <f t="shared" si="1"/>
        <v>1</v>
      </c>
      <c r="L28" s="29"/>
      <c r="M28" s="31" t="s">
        <v>92</v>
      </c>
      <c r="N28" s="29"/>
      <c r="O28" s="31" t="s">
        <v>92</v>
      </c>
      <c r="P28" s="38"/>
      <c r="Q28" s="154" t="s">
        <v>92</v>
      </c>
      <c r="R28" s="150"/>
      <c r="S28" s="37" t="s">
        <v>92</v>
      </c>
      <c r="T28" s="48"/>
      <c r="U28" s="31">
        <f t="shared" si="5"/>
        <v>0</v>
      </c>
      <c r="V28" s="29"/>
      <c r="W28" s="37" t="s">
        <v>92</v>
      </c>
      <c r="X28" s="29" t="s">
        <v>6</v>
      </c>
      <c r="Y28" s="37" t="s">
        <v>92</v>
      </c>
      <c r="Z28" s="38"/>
      <c r="AA28" s="146" t="s">
        <v>92</v>
      </c>
      <c r="AB28" s="10"/>
      <c r="AC28" s="11"/>
      <c r="AD28" s="94"/>
      <c r="AE28" s="79"/>
      <c r="AF28" s="79"/>
      <c r="AG28" s="79"/>
      <c r="AH28" s="79"/>
      <c r="AI28" s="79"/>
      <c r="AJ28" s="42"/>
      <c r="AK28" s="94"/>
      <c r="AL28" s="79"/>
      <c r="AM28" s="79"/>
      <c r="AN28" s="79"/>
      <c r="AO28" s="79"/>
      <c r="AP28" s="79"/>
      <c r="AQ28" s="43"/>
      <c r="AR28" s="94"/>
      <c r="AS28" s="79"/>
      <c r="AT28" s="79"/>
      <c r="AU28" s="79"/>
      <c r="AV28" s="79"/>
      <c r="AW28" s="79"/>
      <c r="AX28" s="44"/>
    </row>
    <row r="29" spans="1:50" ht="20.100000000000001" customHeight="1">
      <c r="A29" s="95">
        <v>21</v>
      </c>
      <c r="B29" s="96" t="s">
        <v>70</v>
      </c>
      <c r="C29" s="139">
        <v>2</v>
      </c>
      <c r="D29" s="47">
        <v>1</v>
      </c>
      <c r="E29" s="28">
        <v>3</v>
      </c>
      <c r="F29" s="119">
        <v>1</v>
      </c>
      <c r="G29" s="111">
        <v>1</v>
      </c>
      <c r="H29" s="150">
        <v>2</v>
      </c>
      <c r="I29" s="31">
        <f t="shared" si="0"/>
        <v>1</v>
      </c>
      <c r="J29" s="48">
        <v>1</v>
      </c>
      <c r="K29" s="37">
        <f t="shared" si="1"/>
        <v>1</v>
      </c>
      <c r="L29" s="29">
        <v>3</v>
      </c>
      <c r="M29" s="31">
        <f t="shared" si="2"/>
        <v>1</v>
      </c>
      <c r="N29" s="29">
        <v>1</v>
      </c>
      <c r="O29" s="31">
        <f t="shared" si="3"/>
        <v>1</v>
      </c>
      <c r="P29" s="38">
        <v>1</v>
      </c>
      <c r="Q29" s="154">
        <f>P29/G29</f>
        <v>1</v>
      </c>
      <c r="R29" s="150">
        <v>1</v>
      </c>
      <c r="S29" s="37">
        <f t="shared" si="4"/>
        <v>0.5</v>
      </c>
      <c r="T29" s="48"/>
      <c r="U29" s="31">
        <f t="shared" si="5"/>
        <v>0</v>
      </c>
      <c r="V29" s="29">
        <v>1</v>
      </c>
      <c r="W29" s="37">
        <f>V29/L29</f>
        <v>0.33333333333333331</v>
      </c>
      <c r="X29" s="29" t="s">
        <v>6</v>
      </c>
      <c r="Y29" s="37" t="s">
        <v>92</v>
      </c>
      <c r="Z29" s="38" t="s">
        <v>6</v>
      </c>
      <c r="AA29" s="146" t="s">
        <v>92</v>
      </c>
      <c r="AB29" s="10"/>
      <c r="AC29" s="11"/>
      <c r="AD29" s="94" t="s">
        <v>32</v>
      </c>
      <c r="AE29" s="79">
        <v>1752</v>
      </c>
      <c r="AF29" s="79">
        <v>1834</v>
      </c>
      <c r="AG29" s="79">
        <v>2670</v>
      </c>
      <c r="AH29" s="79">
        <v>3822</v>
      </c>
      <c r="AI29" s="79">
        <v>4435</v>
      </c>
      <c r="AJ29" s="42" t="s">
        <v>6</v>
      </c>
      <c r="AK29" s="94" t="s">
        <v>32</v>
      </c>
      <c r="AL29" s="79">
        <v>1396</v>
      </c>
      <c r="AM29" s="79">
        <v>1114</v>
      </c>
      <c r="AN29" s="79">
        <v>1401</v>
      </c>
      <c r="AO29" s="79">
        <v>1879</v>
      </c>
      <c r="AP29" s="79">
        <v>2134</v>
      </c>
      <c r="AQ29" s="43"/>
      <c r="AR29" s="94" t="s">
        <v>32</v>
      </c>
      <c r="AS29" s="79">
        <v>201</v>
      </c>
      <c r="AT29" s="79">
        <v>160</v>
      </c>
      <c r="AU29" s="79">
        <v>168</v>
      </c>
      <c r="AV29" s="79">
        <v>189</v>
      </c>
      <c r="AW29" s="79">
        <v>181</v>
      </c>
      <c r="AX29" s="44" t="s">
        <v>6</v>
      </c>
    </row>
    <row r="30" spans="1:50" ht="20.100000000000001" customHeight="1">
      <c r="A30" s="95">
        <v>22</v>
      </c>
      <c r="B30" s="96" t="s">
        <v>71</v>
      </c>
      <c r="C30" s="139">
        <v>6</v>
      </c>
      <c r="D30" s="47">
        <v>16</v>
      </c>
      <c r="E30" s="28">
        <v>23</v>
      </c>
      <c r="F30" s="119">
        <v>13</v>
      </c>
      <c r="G30" s="111">
        <v>11</v>
      </c>
      <c r="H30" s="150">
        <v>6</v>
      </c>
      <c r="I30" s="31">
        <f t="shared" si="0"/>
        <v>1</v>
      </c>
      <c r="J30" s="48">
        <v>10</v>
      </c>
      <c r="K30" s="37">
        <f t="shared" si="1"/>
        <v>0.625</v>
      </c>
      <c r="L30" s="29">
        <v>14</v>
      </c>
      <c r="M30" s="31">
        <f t="shared" si="2"/>
        <v>0.60869565217391308</v>
      </c>
      <c r="N30" s="29">
        <v>12</v>
      </c>
      <c r="O30" s="31">
        <f t="shared" si="3"/>
        <v>0.92307692307692313</v>
      </c>
      <c r="P30" s="38">
        <v>7</v>
      </c>
      <c r="Q30" s="154">
        <f>P30/G30</f>
        <v>0.63636363636363635</v>
      </c>
      <c r="R30" s="150">
        <v>3</v>
      </c>
      <c r="S30" s="37">
        <f t="shared" si="4"/>
        <v>0.5</v>
      </c>
      <c r="T30" s="48">
        <v>2</v>
      </c>
      <c r="U30" s="31">
        <f t="shared" si="5"/>
        <v>0.2</v>
      </c>
      <c r="V30" s="29">
        <v>7</v>
      </c>
      <c r="W30" s="37">
        <f>V30/L30</f>
        <v>0.5</v>
      </c>
      <c r="X30" s="29">
        <v>6</v>
      </c>
      <c r="Y30" s="37">
        <f t="shared" si="11"/>
        <v>0.5</v>
      </c>
      <c r="Z30" s="38">
        <v>6</v>
      </c>
      <c r="AA30" s="146">
        <f t="shared" si="12"/>
        <v>0.8571428571428571</v>
      </c>
      <c r="AB30" s="10"/>
      <c r="AC30" s="11"/>
      <c r="AD30" s="94" t="s">
        <v>33</v>
      </c>
      <c r="AE30" s="79">
        <v>266</v>
      </c>
      <c r="AF30" s="79">
        <v>2</v>
      </c>
      <c r="AG30" s="79" t="s">
        <v>6</v>
      </c>
      <c r="AH30" s="79" t="s">
        <v>6</v>
      </c>
      <c r="AI30" s="79" t="s">
        <v>6</v>
      </c>
      <c r="AJ30" s="42" t="s">
        <v>6</v>
      </c>
      <c r="AK30" s="94"/>
      <c r="AL30" s="79" t="s">
        <v>6</v>
      </c>
      <c r="AM30" s="79" t="s">
        <v>6</v>
      </c>
      <c r="AN30" s="79" t="s">
        <v>6</v>
      </c>
      <c r="AO30" s="79" t="s">
        <v>6</v>
      </c>
      <c r="AP30" s="79" t="s">
        <v>6</v>
      </c>
      <c r="AQ30" s="43"/>
      <c r="AR30" s="94"/>
      <c r="AS30" s="79" t="s">
        <v>6</v>
      </c>
      <c r="AT30" s="79" t="s">
        <v>6</v>
      </c>
      <c r="AU30" s="79" t="s">
        <v>6</v>
      </c>
      <c r="AV30" s="79" t="s">
        <v>6</v>
      </c>
      <c r="AW30" s="79" t="s">
        <v>6</v>
      </c>
      <c r="AX30" s="44" t="s">
        <v>6</v>
      </c>
    </row>
    <row r="31" spans="1:50" ht="20.100000000000001" customHeight="1">
      <c r="A31" s="103">
        <v>23</v>
      </c>
      <c r="B31" s="96" t="s">
        <v>83</v>
      </c>
      <c r="C31" s="139"/>
      <c r="D31" s="47">
        <v>14</v>
      </c>
      <c r="E31" s="28">
        <v>64</v>
      </c>
      <c r="F31" s="119">
        <v>52</v>
      </c>
      <c r="G31" s="111">
        <v>62</v>
      </c>
      <c r="H31" s="150"/>
      <c r="I31" s="31" t="s">
        <v>92</v>
      </c>
      <c r="J31" s="48">
        <v>14</v>
      </c>
      <c r="K31" s="37">
        <f t="shared" si="1"/>
        <v>1</v>
      </c>
      <c r="L31" s="29">
        <v>55</v>
      </c>
      <c r="M31" s="31">
        <f t="shared" si="2"/>
        <v>0.859375</v>
      </c>
      <c r="N31" s="29">
        <v>43</v>
      </c>
      <c r="O31" s="31">
        <f t="shared" si="3"/>
        <v>0.82692307692307687</v>
      </c>
      <c r="P31" s="38">
        <v>43</v>
      </c>
      <c r="Q31" s="154">
        <f>P31/G31</f>
        <v>0.69354838709677424</v>
      </c>
      <c r="R31" s="150"/>
      <c r="S31" s="37" t="s">
        <v>92</v>
      </c>
      <c r="T31" s="48">
        <v>13</v>
      </c>
      <c r="U31" s="31">
        <f t="shared" si="5"/>
        <v>0.9285714285714286</v>
      </c>
      <c r="V31" s="29">
        <v>25</v>
      </c>
      <c r="W31" s="37">
        <f>V31/L31</f>
        <v>0.45454545454545453</v>
      </c>
      <c r="X31" s="29">
        <v>19</v>
      </c>
      <c r="Y31" s="37">
        <f>X31/N31</f>
        <v>0.44186046511627908</v>
      </c>
      <c r="Z31" s="38">
        <v>25</v>
      </c>
      <c r="AA31" s="146">
        <f>Z31/P31</f>
        <v>0.58139534883720934</v>
      </c>
      <c r="AB31" s="10"/>
      <c r="AC31" s="11"/>
      <c r="AD31" s="94"/>
      <c r="AE31" s="79"/>
      <c r="AF31" s="79"/>
      <c r="AG31" s="79"/>
      <c r="AH31" s="79"/>
      <c r="AI31" s="79"/>
      <c r="AJ31" s="42"/>
      <c r="AK31" s="94"/>
      <c r="AL31" s="79"/>
      <c r="AM31" s="79"/>
      <c r="AN31" s="79"/>
      <c r="AO31" s="79"/>
      <c r="AP31" s="79"/>
      <c r="AQ31" s="43"/>
      <c r="AR31" s="94"/>
      <c r="AS31" s="79"/>
      <c r="AT31" s="79"/>
      <c r="AU31" s="79"/>
      <c r="AV31" s="79"/>
      <c r="AW31" s="79"/>
      <c r="AX31" s="44"/>
    </row>
    <row r="32" spans="1:50" ht="20.100000000000001" customHeight="1">
      <c r="A32" s="95">
        <v>24</v>
      </c>
      <c r="B32" s="96" t="s">
        <v>88</v>
      </c>
      <c r="C32" s="139">
        <v>62</v>
      </c>
      <c r="D32" s="47">
        <v>48</v>
      </c>
      <c r="E32" s="28">
        <v>5</v>
      </c>
      <c r="F32" s="119" t="s">
        <v>6</v>
      </c>
      <c r="G32" s="111"/>
      <c r="H32" s="150">
        <v>56</v>
      </c>
      <c r="I32" s="31">
        <f t="shared" si="0"/>
        <v>0.90322580645161288</v>
      </c>
      <c r="J32" s="48">
        <v>28</v>
      </c>
      <c r="K32" s="37">
        <f t="shared" si="1"/>
        <v>0.58333333333333337</v>
      </c>
      <c r="L32" s="29">
        <v>3</v>
      </c>
      <c r="M32" s="31">
        <f t="shared" si="2"/>
        <v>0.6</v>
      </c>
      <c r="N32" s="29" t="s">
        <v>6</v>
      </c>
      <c r="O32" s="31" t="s">
        <v>92</v>
      </c>
      <c r="P32" s="38"/>
      <c r="Q32" s="154" t="s">
        <v>92</v>
      </c>
      <c r="R32" s="150">
        <v>26</v>
      </c>
      <c r="S32" s="37">
        <f t="shared" si="4"/>
        <v>0.4642857142857143</v>
      </c>
      <c r="T32" s="48">
        <v>3</v>
      </c>
      <c r="U32" s="31">
        <f t="shared" si="5"/>
        <v>0.10714285714285714</v>
      </c>
      <c r="V32" s="29">
        <v>2</v>
      </c>
      <c r="W32" s="37">
        <f>V32/L32</f>
        <v>0.66666666666666663</v>
      </c>
      <c r="X32" s="29" t="s">
        <v>6</v>
      </c>
      <c r="Y32" s="37" t="s">
        <v>92</v>
      </c>
      <c r="Z32" s="38"/>
      <c r="AA32" s="146" t="s">
        <v>92</v>
      </c>
      <c r="AB32" s="10"/>
      <c r="AC32" s="11"/>
      <c r="AD32" s="94" t="s">
        <v>34</v>
      </c>
      <c r="AE32" s="79">
        <v>95</v>
      </c>
      <c r="AF32" s="79">
        <v>171</v>
      </c>
      <c r="AG32" s="79">
        <v>186</v>
      </c>
      <c r="AH32" s="79">
        <v>249</v>
      </c>
      <c r="AI32" s="79">
        <v>289</v>
      </c>
      <c r="AJ32" s="42" t="s">
        <v>6</v>
      </c>
      <c r="AK32" s="94" t="s">
        <v>34</v>
      </c>
      <c r="AL32" s="79">
        <v>4</v>
      </c>
      <c r="AM32" s="79">
        <v>2</v>
      </c>
      <c r="AN32" s="79">
        <v>3</v>
      </c>
      <c r="AO32" s="79">
        <v>1</v>
      </c>
      <c r="AP32" s="79">
        <v>3</v>
      </c>
      <c r="AQ32" s="43"/>
      <c r="AR32" s="94" t="s">
        <v>34</v>
      </c>
      <c r="AS32" s="79" t="s">
        <v>6</v>
      </c>
      <c r="AT32" s="79">
        <v>1</v>
      </c>
      <c r="AU32" s="79" t="s">
        <v>6</v>
      </c>
      <c r="AV32" s="79" t="s">
        <v>6</v>
      </c>
      <c r="AW32" s="79" t="s">
        <v>6</v>
      </c>
      <c r="AX32" s="44" t="s">
        <v>6</v>
      </c>
    </row>
    <row r="33" spans="1:50" ht="20.100000000000001" customHeight="1">
      <c r="A33" s="95">
        <v>25</v>
      </c>
      <c r="B33" s="96" t="s">
        <v>89</v>
      </c>
      <c r="C33" s="139"/>
      <c r="D33" s="47"/>
      <c r="E33" s="28">
        <v>1</v>
      </c>
      <c r="F33" s="119" t="s">
        <v>6</v>
      </c>
      <c r="G33" s="111"/>
      <c r="H33" s="150"/>
      <c r="I33" s="31" t="s">
        <v>92</v>
      </c>
      <c r="J33" s="48"/>
      <c r="K33" s="37" t="s">
        <v>92</v>
      </c>
      <c r="L33" s="29">
        <v>0</v>
      </c>
      <c r="M33" s="31">
        <f t="shared" si="2"/>
        <v>0</v>
      </c>
      <c r="N33" s="29" t="s">
        <v>6</v>
      </c>
      <c r="O33" s="31" t="s">
        <v>92</v>
      </c>
      <c r="P33" s="38"/>
      <c r="Q33" s="154" t="s">
        <v>92</v>
      </c>
      <c r="R33" s="150"/>
      <c r="S33" s="37" t="s">
        <v>92</v>
      </c>
      <c r="T33" s="48"/>
      <c r="U33" s="31" t="s">
        <v>92</v>
      </c>
      <c r="V33" s="29"/>
      <c r="W33" s="37" t="s">
        <v>92</v>
      </c>
      <c r="X33" s="29" t="s">
        <v>6</v>
      </c>
      <c r="Y33" s="37" t="s">
        <v>92</v>
      </c>
      <c r="Z33" s="38" t="s">
        <v>6</v>
      </c>
      <c r="AA33" s="146" t="s">
        <v>92</v>
      </c>
      <c r="AB33" s="10"/>
      <c r="AC33" s="11"/>
      <c r="AD33" s="94"/>
      <c r="AE33" s="79"/>
      <c r="AF33" s="79"/>
      <c r="AG33" s="79"/>
      <c r="AH33" s="79"/>
      <c r="AI33" s="79"/>
      <c r="AJ33" s="42"/>
      <c r="AK33" s="94"/>
      <c r="AL33" s="79"/>
      <c r="AM33" s="79"/>
      <c r="AN33" s="79"/>
      <c r="AO33" s="79"/>
      <c r="AP33" s="79"/>
      <c r="AQ33" s="43"/>
      <c r="AR33" s="94"/>
      <c r="AS33" s="79"/>
      <c r="AT33" s="79"/>
      <c r="AU33" s="79"/>
      <c r="AV33" s="79"/>
      <c r="AW33" s="79"/>
      <c r="AX33" s="44"/>
    </row>
    <row r="34" spans="1:50" ht="20.100000000000001" customHeight="1">
      <c r="A34" s="103">
        <v>26</v>
      </c>
      <c r="B34" s="96" t="s">
        <v>42</v>
      </c>
      <c r="C34" s="140">
        <v>10</v>
      </c>
      <c r="D34" s="70">
        <v>2</v>
      </c>
      <c r="E34" s="85"/>
      <c r="F34" s="119"/>
      <c r="G34" s="111"/>
      <c r="H34" s="151">
        <v>6</v>
      </c>
      <c r="I34" s="31">
        <f t="shared" si="0"/>
        <v>0.6</v>
      </c>
      <c r="J34" s="71">
        <v>0</v>
      </c>
      <c r="K34" s="37">
        <f t="shared" si="1"/>
        <v>0</v>
      </c>
      <c r="L34" s="86"/>
      <c r="M34" s="31" t="s">
        <v>92</v>
      </c>
      <c r="N34" s="86"/>
      <c r="O34" s="31" t="s">
        <v>92</v>
      </c>
      <c r="P34" s="75"/>
      <c r="Q34" s="154" t="s">
        <v>92</v>
      </c>
      <c r="R34" s="151">
        <v>2</v>
      </c>
      <c r="S34" s="37">
        <f t="shared" si="4"/>
        <v>0.33333333333333331</v>
      </c>
      <c r="T34" s="71">
        <v>3</v>
      </c>
      <c r="U34" s="31" t="s">
        <v>92</v>
      </c>
      <c r="V34" s="86">
        <v>3</v>
      </c>
      <c r="W34" s="37" t="s">
        <v>92</v>
      </c>
      <c r="X34" s="86" t="s">
        <v>6</v>
      </c>
      <c r="Y34" s="37" t="s">
        <v>92</v>
      </c>
      <c r="Z34" s="75" t="s">
        <v>6</v>
      </c>
      <c r="AA34" s="146" t="s">
        <v>92</v>
      </c>
      <c r="AB34" s="10"/>
      <c r="AC34" s="11"/>
      <c r="AD34" s="94" t="s">
        <v>35</v>
      </c>
      <c r="AE34" s="79">
        <v>64</v>
      </c>
      <c r="AF34" s="79">
        <v>148</v>
      </c>
      <c r="AG34" s="79">
        <v>215</v>
      </c>
      <c r="AH34" s="79">
        <v>383</v>
      </c>
      <c r="AI34" s="79">
        <v>425</v>
      </c>
      <c r="AJ34" s="42" t="s">
        <v>6</v>
      </c>
      <c r="AK34" s="94" t="s">
        <v>35</v>
      </c>
      <c r="AL34" s="79" t="s">
        <v>6</v>
      </c>
      <c r="AM34" s="79">
        <v>3</v>
      </c>
      <c r="AN34" s="79">
        <v>6</v>
      </c>
      <c r="AO34" s="79">
        <v>22</v>
      </c>
      <c r="AP34" s="79">
        <v>22</v>
      </c>
      <c r="AQ34" s="43"/>
      <c r="AR34" s="94" t="s">
        <v>35</v>
      </c>
      <c r="AS34" s="80" t="s">
        <v>6</v>
      </c>
      <c r="AT34" s="80" t="s">
        <v>6</v>
      </c>
      <c r="AU34" s="80">
        <v>1</v>
      </c>
      <c r="AV34" s="80" t="s">
        <v>6</v>
      </c>
      <c r="AW34" s="80" t="s">
        <v>6</v>
      </c>
    </row>
    <row r="35" spans="1:50" ht="20.100000000000001" customHeight="1">
      <c r="A35" s="95">
        <v>27</v>
      </c>
      <c r="B35" s="96" t="s">
        <v>90</v>
      </c>
      <c r="C35" s="140"/>
      <c r="D35" s="70"/>
      <c r="E35" s="85">
        <v>1</v>
      </c>
      <c r="F35" s="119" t="s">
        <v>6</v>
      </c>
      <c r="G35" s="111"/>
      <c r="H35" s="151"/>
      <c r="I35" s="31" t="s">
        <v>92</v>
      </c>
      <c r="J35" s="71"/>
      <c r="K35" s="37" t="s">
        <v>92</v>
      </c>
      <c r="L35" s="86">
        <v>0</v>
      </c>
      <c r="M35" s="31">
        <f t="shared" si="2"/>
        <v>0</v>
      </c>
      <c r="N35" s="86" t="s">
        <v>6</v>
      </c>
      <c r="O35" s="31" t="s">
        <v>92</v>
      </c>
      <c r="P35" s="75"/>
      <c r="Q35" s="154" t="s">
        <v>92</v>
      </c>
      <c r="R35" s="151"/>
      <c r="S35" s="37" t="s">
        <v>92</v>
      </c>
      <c r="T35" s="71"/>
      <c r="U35" s="31" t="s">
        <v>92</v>
      </c>
      <c r="V35" s="86"/>
      <c r="W35" s="37" t="s">
        <v>92</v>
      </c>
      <c r="X35" s="86" t="s">
        <v>6</v>
      </c>
      <c r="Y35" s="37" t="s">
        <v>92</v>
      </c>
      <c r="Z35" s="75" t="s">
        <v>6</v>
      </c>
      <c r="AA35" s="146" t="s">
        <v>92</v>
      </c>
      <c r="AB35" s="10"/>
      <c r="AC35" s="11"/>
      <c r="AD35" s="94"/>
      <c r="AE35" s="79"/>
      <c r="AF35" s="79"/>
      <c r="AG35" s="79"/>
      <c r="AH35" s="79"/>
      <c r="AI35" s="79"/>
      <c r="AJ35" s="42"/>
      <c r="AK35" s="94"/>
      <c r="AL35" s="79"/>
      <c r="AM35" s="79"/>
      <c r="AN35" s="79"/>
      <c r="AO35" s="79"/>
      <c r="AP35" s="79"/>
      <c r="AQ35" s="43"/>
      <c r="AR35" s="94"/>
      <c r="AS35" s="80"/>
      <c r="AT35" s="80"/>
      <c r="AU35" s="80"/>
      <c r="AV35" s="80"/>
      <c r="AW35" s="80"/>
    </row>
    <row r="36" spans="1:50" ht="20.100000000000001" customHeight="1">
      <c r="A36" s="95">
        <v>28</v>
      </c>
      <c r="B36" s="96" t="s">
        <v>72</v>
      </c>
      <c r="C36" s="140">
        <v>9</v>
      </c>
      <c r="D36" s="70">
        <v>18</v>
      </c>
      <c r="E36" s="85">
        <v>16</v>
      </c>
      <c r="F36" s="119">
        <v>9</v>
      </c>
      <c r="G36" s="111">
        <v>10</v>
      </c>
      <c r="H36" s="151">
        <v>6</v>
      </c>
      <c r="I36" s="31">
        <f t="shared" si="0"/>
        <v>0.66666666666666663</v>
      </c>
      <c r="J36" s="71">
        <v>13</v>
      </c>
      <c r="K36" s="37">
        <f t="shared" si="1"/>
        <v>0.72222222222222221</v>
      </c>
      <c r="L36" s="86">
        <v>13</v>
      </c>
      <c r="M36" s="31">
        <f t="shared" si="2"/>
        <v>0.8125</v>
      </c>
      <c r="N36" s="86">
        <v>8</v>
      </c>
      <c r="O36" s="31">
        <f t="shared" si="3"/>
        <v>0.88888888888888884</v>
      </c>
      <c r="P36" s="177">
        <v>7</v>
      </c>
      <c r="Q36" s="154">
        <f>P36/G36</f>
        <v>0.7</v>
      </c>
      <c r="R36" s="151">
        <v>3</v>
      </c>
      <c r="S36" s="37">
        <f t="shared" si="4"/>
        <v>0.5</v>
      </c>
      <c r="T36" s="71">
        <v>5</v>
      </c>
      <c r="U36" s="31">
        <f t="shared" si="5"/>
        <v>0.38461538461538464</v>
      </c>
      <c r="V36" s="86">
        <v>8</v>
      </c>
      <c r="W36" s="37">
        <f>V36/L36</f>
        <v>0.61538461538461542</v>
      </c>
      <c r="X36" s="86">
        <v>4</v>
      </c>
      <c r="Y36" s="37">
        <f t="shared" ref="Y36:Y40" si="13">X36/N36</f>
        <v>0.5</v>
      </c>
      <c r="Z36" s="75">
        <v>3</v>
      </c>
      <c r="AA36" s="146">
        <f t="shared" ref="AA36:AA39" si="14">Z36/P36</f>
        <v>0.42857142857142855</v>
      </c>
      <c r="AB36" s="10"/>
      <c r="AC36" s="11"/>
      <c r="AD36" s="94" t="s">
        <v>36</v>
      </c>
      <c r="AE36" s="79">
        <v>238</v>
      </c>
      <c r="AF36" s="79">
        <v>276</v>
      </c>
      <c r="AG36" s="79">
        <v>393</v>
      </c>
      <c r="AH36" s="79">
        <v>594</v>
      </c>
      <c r="AI36" s="79">
        <v>643</v>
      </c>
      <c r="AJ36" s="42" t="s">
        <v>6</v>
      </c>
      <c r="AK36" s="94" t="s">
        <v>36</v>
      </c>
      <c r="AL36" s="79">
        <v>171</v>
      </c>
      <c r="AM36" s="79">
        <v>159</v>
      </c>
      <c r="AN36" s="79">
        <v>203</v>
      </c>
      <c r="AO36" s="79">
        <v>304</v>
      </c>
      <c r="AP36" s="79">
        <v>303</v>
      </c>
      <c r="AQ36" s="43"/>
      <c r="AR36" s="94" t="s">
        <v>36</v>
      </c>
      <c r="AS36" s="80">
        <v>28</v>
      </c>
      <c r="AT36" s="80">
        <v>25</v>
      </c>
      <c r="AU36" s="80">
        <v>32</v>
      </c>
      <c r="AV36" s="80">
        <v>30</v>
      </c>
      <c r="AW36" s="80">
        <v>29</v>
      </c>
    </row>
    <row r="37" spans="1:50" ht="20.100000000000001" customHeight="1">
      <c r="A37" s="95"/>
      <c r="B37" s="135" t="s">
        <v>93</v>
      </c>
      <c r="C37" s="141"/>
      <c r="D37" s="85"/>
      <c r="E37" s="85"/>
      <c r="F37" s="119">
        <v>4</v>
      </c>
      <c r="G37" s="111">
        <v>15</v>
      </c>
      <c r="H37" s="151"/>
      <c r="I37" s="31" t="s">
        <v>92</v>
      </c>
      <c r="J37" s="71"/>
      <c r="K37" s="37" t="s">
        <v>92</v>
      </c>
      <c r="L37" s="86"/>
      <c r="M37" s="31" t="s">
        <v>92</v>
      </c>
      <c r="N37" s="86">
        <v>2</v>
      </c>
      <c r="O37" s="31">
        <f t="shared" si="3"/>
        <v>0.5</v>
      </c>
      <c r="P37" s="75">
        <v>12</v>
      </c>
      <c r="Q37" s="154">
        <f>P37/G37</f>
        <v>0.8</v>
      </c>
      <c r="R37" s="151"/>
      <c r="S37" s="37" t="s">
        <v>92</v>
      </c>
      <c r="T37" s="71"/>
      <c r="U37" s="31" t="s">
        <v>92</v>
      </c>
      <c r="V37" s="86"/>
      <c r="W37" s="37" t="s">
        <v>92</v>
      </c>
      <c r="X37" s="86"/>
      <c r="Y37" s="37">
        <f t="shared" si="13"/>
        <v>0</v>
      </c>
      <c r="Z37" s="75">
        <v>7</v>
      </c>
      <c r="AA37" s="146">
        <f t="shared" si="14"/>
        <v>0.58333333333333337</v>
      </c>
      <c r="AB37" s="10"/>
      <c r="AC37" s="11"/>
      <c r="AD37" s="94"/>
      <c r="AE37" s="79"/>
      <c r="AF37" s="79"/>
      <c r="AG37" s="79"/>
      <c r="AH37" s="79"/>
      <c r="AI37" s="79"/>
      <c r="AJ37" s="42"/>
      <c r="AK37" s="94"/>
      <c r="AL37" s="79"/>
      <c r="AM37" s="79"/>
      <c r="AN37" s="79"/>
      <c r="AO37" s="79"/>
      <c r="AP37" s="79"/>
      <c r="AQ37" s="43"/>
      <c r="AR37" s="94"/>
      <c r="AS37" s="80"/>
      <c r="AT37" s="80"/>
      <c r="AU37" s="80"/>
      <c r="AV37" s="80"/>
      <c r="AW37" s="80"/>
    </row>
    <row r="38" spans="1:50" ht="20.100000000000001" customHeight="1">
      <c r="A38" s="103">
        <v>29</v>
      </c>
      <c r="B38" s="96" t="s">
        <v>46</v>
      </c>
      <c r="C38" s="140">
        <v>1</v>
      </c>
      <c r="D38" s="70"/>
      <c r="E38" s="85"/>
      <c r="F38" s="119"/>
      <c r="G38" s="111"/>
      <c r="H38" s="151">
        <v>1</v>
      </c>
      <c r="I38" s="31">
        <f t="shared" si="0"/>
        <v>1</v>
      </c>
      <c r="J38" s="71"/>
      <c r="K38" s="37" t="s">
        <v>92</v>
      </c>
      <c r="L38" s="86"/>
      <c r="M38" s="31" t="s">
        <v>92</v>
      </c>
      <c r="N38" s="86"/>
      <c r="O38" s="31" t="s">
        <v>92</v>
      </c>
      <c r="P38" s="75"/>
      <c r="Q38" s="154" t="s">
        <v>92</v>
      </c>
      <c r="R38" s="151"/>
      <c r="S38" s="37">
        <f t="shared" si="4"/>
        <v>0</v>
      </c>
      <c r="T38" s="71">
        <v>1</v>
      </c>
      <c r="U38" s="31" t="s">
        <v>92</v>
      </c>
      <c r="V38" s="86"/>
      <c r="W38" s="37" t="s">
        <v>92</v>
      </c>
      <c r="X38" s="86"/>
      <c r="Y38" s="37" t="s">
        <v>92</v>
      </c>
      <c r="Z38" s="75"/>
      <c r="AA38" s="146" t="s">
        <v>92</v>
      </c>
      <c r="AB38" s="10"/>
      <c r="AC38" s="11"/>
      <c r="AD38" s="94" t="s">
        <v>37</v>
      </c>
      <c r="AE38" s="79">
        <v>170</v>
      </c>
      <c r="AF38" s="79">
        <v>150</v>
      </c>
      <c r="AG38" s="79">
        <v>149</v>
      </c>
      <c r="AH38" s="79">
        <v>282</v>
      </c>
      <c r="AI38" s="79">
        <v>260</v>
      </c>
      <c r="AJ38" s="42"/>
      <c r="AK38" s="94" t="s">
        <v>37</v>
      </c>
      <c r="AL38" s="79">
        <v>66</v>
      </c>
      <c r="AM38" s="79">
        <v>45</v>
      </c>
      <c r="AN38" s="79">
        <v>32</v>
      </c>
      <c r="AO38" s="79">
        <v>61</v>
      </c>
      <c r="AP38" s="79">
        <v>55</v>
      </c>
      <c r="AQ38" s="43"/>
      <c r="AR38" s="94" t="s">
        <v>37</v>
      </c>
      <c r="AS38" s="80">
        <v>13</v>
      </c>
      <c r="AT38" s="80">
        <v>4</v>
      </c>
      <c r="AU38" s="80">
        <v>4</v>
      </c>
      <c r="AV38" s="80">
        <v>6</v>
      </c>
      <c r="AW38" s="80">
        <v>3</v>
      </c>
    </row>
    <row r="39" spans="1:50" ht="20.100000000000001" customHeight="1">
      <c r="A39" s="95">
        <v>30</v>
      </c>
      <c r="B39" s="96" t="s">
        <v>73</v>
      </c>
      <c r="C39" s="140">
        <v>1</v>
      </c>
      <c r="D39" s="70"/>
      <c r="E39" s="85"/>
      <c r="F39" s="119"/>
      <c r="G39" s="111"/>
      <c r="H39" s="151"/>
      <c r="I39" s="31">
        <f t="shared" si="0"/>
        <v>0</v>
      </c>
      <c r="J39" s="71"/>
      <c r="K39" s="37" t="s">
        <v>92</v>
      </c>
      <c r="L39" s="86"/>
      <c r="M39" s="31" t="s">
        <v>92</v>
      </c>
      <c r="N39" s="86">
        <v>5</v>
      </c>
      <c r="O39" s="31" t="s">
        <v>92</v>
      </c>
      <c r="P39" s="75"/>
      <c r="Q39" s="154" t="s">
        <v>92</v>
      </c>
      <c r="R39" s="151"/>
      <c r="S39" s="37" t="s">
        <v>92</v>
      </c>
      <c r="T39" s="71"/>
      <c r="U39" s="31" t="s">
        <v>92</v>
      </c>
      <c r="V39" s="86"/>
      <c r="W39" s="37" t="s">
        <v>92</v>
      </c>
      <c r="X39" s="86"/>
      <c r="Y39" s="37">
        <f t="shared" si="13"/>
        <v>0</v>
      </c>
      <c r="Z39" s="75"/>
      <c r="AA39" s="146" t="s">
        <v>92</v>
      </c>
      <c r="AB39" s="10"/>
      <c r="AC39" s="11"/>
      <c r="AD39" s="94" t="s">
        <v>38</v>
      </c>
      <c r="AE39" s="79">
        <v>30</v>
      </c>
      <c r="AF39" s="79">
        <v>68</v>
      </c>
      <c r="AG39" s="79">
        <v>82</v>
      </c>
      <c r="AH39" s="79">
        <v>92</v>
      </c>
      <c r="AI39" s="79">
        <v>108</v>
      </c>
      <c r="AJ39" s="42"/>
      <c r="AK39" s="94" t="s">
        <v>38</v>
      </c>
      <c r="AL39" s="79">
        <v>3</v>
      </c>
      <c r="AM39" s="79">
        <v>13</v>
      </c>
      <c r="AN39" s="79">
        <v>11</v>
      </c>
      <c r="AO39" s="79">
        <v>14</v>
      </c>
      <c r="AP39" s="79">
        <v>20</v>
      </c>
      <c r="AQ39" s="43"/>
      <c r="AR39" s="94" t="s">
        <v>38</v>
      </c>
      <c r="AS39" s="80">
        <v>2</v>
      </c>
      <c r="AT39" s="80">
        <v>6</v>
      </c>
      <c r="AU39" s="80">
        <v>4</v>
      </c>
      <c r="AV39" s="80">
        <v>4</v>
      </c>
      <c r="AW39" s="80">
        <v>8</v>
      </c>
    </row>
    <row r="40" spans="1:50" ht="20.100000000000001" customHeight="1">
      <c r="A40" s="95">
        <v>31</v>
      </c>
      <c r="B40" s="96" t="s">
        <v>84</v>
      </c>
      <c r="C40" s="140"/>
      <c r="D40" s="70">
        <v>9</v>
      </c>
      <c r="E40" s="85">
        <v>14</v>
      </c>
      <c r="F40" s="119">
        <v>6</v>
      </c>
      <c r="G40" s="111">
        <v>7</v>
      </c>
      <c r="H40" s="151"/>
      <c r="I40" s="31" t="s">
        <v>92</v>
      </c>
      <c r="J40" s="71">
        <v>9</v>
      </c>
      <c r="K40" s="37">
        <f t="shared" si="1"/>
        <v>1</v>
      </c>
      <c r="L40" s="86">
        <v>12</v>
      </c>
      <c r="M40" s="31">
        <f t="shared" si="2"/>
        <v>0.8571428571428571</v>
      </c>
      <c r="N40" s="86" t="s">
        <v>6</v>
      </c>
      <c r="O40" s="31" t="s">
        <v>92</v>
      </c>
      <c r="P40" s="75">
        <v>6</v>
      </c>
      <c r="Q40" s="154">
        <f>P40/G40</f>
        <v>0.8571428571428571</v>
      </c>
      <c r="R40" s="151"/>
      <c r="S40" s="37" t="s">
        <v>92</v>
      </c>
      <c r="T40" s="71">
        <v>5</v>
      </c>
      <c r="U40" s="31">
        <f t="shared" si="5"/>
        <v>0.55555555555555558</v>
      </c>
      <c r="V40" s="86">
        <v>5</v>
      </c>
      <c r="W40" s="37">
        <f t="shared" ref="W40:W45" si="15">V40/L40</f>
        <v>0.41666666666666669</v>
      </c>
      <c r="X40" s="86">
        <v>2</v>
      </c>
      <c r="Y40" s="37" t="s">
        <v>92</v>
      </c>
      <c r="Z40" s="75">
        <v>3</v>
      </c>
      <c r="AA40" s="146">
        <f>Z40/P40</f>
        <v>0.5</v>
      </c>
      <c r="AB40" s="10"/>
      <c r="AC40" s="11"/>
      <c r="AD40" s="94"/>
      <c r="AE40" s="79"/>
      <c r="AF40" s="79"/>
      <c r="AG40" s="79"/>
      <c r="AH40" s="79"/>
      <c r="AI40" s="79"/>
      <c r="AJ40" s="42"/>
      <c r="AK40" s="94"/>
      <c r="AL40" s="79"/>
      <c r="AM40" s="79"/>
      <c r="AN40" s="79"/>
      <c r="AO40" s="79"/>
      <c r="AP40" s="79"/>
      <c r="AQ40" s="43"/>
      <c r="AR40" s="94"/>
      <c r="AS40" s="80"/>
      <c r="AT40" s="80"/>
      <c r="AU40" s="80"/>
      <c r="AV40" s="80"/>
      <c r="AW40" s="80"/>
    </row>
    <row r="41" spans="1:50" ht="20.100000000000001" customHeight="1">
      <c r="A41" s="103">
        <v>32</v>
      </c>
      <c r="B41" s="96" t="s">
        <v>74</v>
      </c>
      <c r="C41" s="140">
        <v>5</v>
      </c>
      <c r="D41" s="70">
        <v>12</v>
      </c>
      <c r="E41" s="85">
        <v>9</v>
      </c>
      <c r="F41" s="119">
        <v>7</v>
      </c>
      <c r="G41" s="111">
        <v>4</v>
      </c>
      <c r="H41" s="151">
        <v>4</v>
      </c>
      <c r="I41" s="31">
        <f t="shared" si="0"/>
        <v>0.8</v>
      </c>
      <c r="J41" s="71">
        <v>5</v>
      </c>
      <c r="K41" s="37">
        <f t="shared" si="1"/>
        <v>0.41666666666666669</v>
      </c>
      <c r="L41" s="86">
        <v>5</v>
      </c>
      <c r="M41" s="31">
        <f t="shared" si="2"/>
        <v>0.55555555555555558</v>
      </c>
      <c r="N41" s="86">
        <v>6</v>
      </c>
      <c r="O41" s="31">
        <f t="shared" si="3"/>
        <v>0.8571428571428571</v>
      </c>
      <c r="P41" s="75">
        <v>1</v>
      </c>
      <c r="Q41" s="154">
        <f>P41/G41</f>
        <v>0.25</v>
      </c>
      <c r="R41" s="151">
        <v>1</v>
      </c>
      <c r="S41" s="37">
        <f t="shared" si="4"/>
        <v>0.25</v>
      </c>
      <c r="T41" s="71">
        <v>3</v>
      </c>
      <c r="U41" s="31">
        <f t="shared" si="5"/>
        <v>0.6</v>
      </c>
      <c r="V41" s="86">
        <v>1</v>
      </c>
      <c r="W41" s="37">
        <f t="shared" si="15"/>
        <v>0.2</v>
      </c>
      <c r="X41" s="86">
        <v>5</v>
      </c>
      <c r="Y41" s="37">
        <f>X41/N41</f>
        <v>0.83333333333333337</v>
      </c>
      <c r="Z41" s="75">
        <v>1</v>
      </c>
      <c r="AA41" s="146">
        <f>Z41/P41</f>
        <v>1</v>
      </c>
      <c r="AB41" s="10"/>
      <c r="AC41" s="11"/>
      <c r="AD41" s="94" t="s">
        <v>7</v>
      </c>
      <c r="AE41" s="79">
        <v>175</v>
      </c>
      <c r="AF41" s="79">
        <v>223</v>
      </c>
      <c r="AG41" s="79">
        <v>333</v>
      </c>
      <c r="AH41" s="79">
        <v>242</v>
      </c>
      <c r="AI41" s="79">
        <v>352</v>
      </c>
      <c r="AJ41" s="42"/>
      <c r="AK41" s="94" t="s">
        <v>7</v>
      </c>
      <c r="AL41" s="79">
        <v>96</v>
      </c>
      <c r="AM41" s="79">
        <v>95</v>
      </c>
      <c r="AN41" s="79">
        <v>124</v>
      </c>
      <c r="AO41" s="79">
        <v>105</v>
      </c>
      <c r="AP41" s="79">
        <v>136</v>
      </c>
      <c r="AQ41" s="43"/>
      <c r="AR41" s="94" t="s">
        <v>7</v>
      </c>
      <c r="AS41" s="80">
        <v>13</v>
      </c>
      <c r="AT41" s="80">
        <v>12</v>
      </c>
      <c r="AU41" s="80">
        <v>16</v>
      </c>
      <c r="AV41" s="80">
        <v>12</v>
      </c>
      <c r="AW41" s="80">
        <v>8</v>
      </c>
    </row>
    <row r="42" spans="1:50" ht="20.100000000000001" customHeight="1">
      <c r="A42" s="95">
        <v>33</v>
      </c>
      <c r="B42" s="96" t="s">
        <v>79</v>
      </c>
      <c r="C42" s="140">
        <v>11</v>
      </c>
      <c r="D42" s="70">
        <v>21</v>
      </c>
      <c r="E42" s="85">
        <v>14</v>
      </c>
      <c r="F42" s="119">
        <v>15</v>
      </c>
      <c r="G42" s="111">
        <v>12</v>
      </c>
      <c r="H42" s="151">
        <v>6</v>
      </c>
      <c r="I42" s="31">
        <f t="shared" si="0"/>
        <v>0.54545454545454541</v>
      </c>
      <c r="J42" s="71">
        <v>8</v>
      </c>
      <c r="K42" s="37">
        <f t="shared" si="1"/>
        <v>0.38095238095238093</v>
      </c>
      <c r="L42" s="86">
        <v>5</v>
      </c>
      <c r="M42" s="31">
        <f t="shared" si="2"/>
        <v>0.35714285714285715</v>
      </c>
      <c r="N42" s="86">
        <v>6</v>
      </c>
      <c r="O42" s="31">
        <f t="shared" si="3"/>
        <v>0.4</v>
      </c>
      <c r="P42" s="75">
        <v>6</v>
      </c>
      <c r="Q42" s="154">
        <f>P42/G42</f>
        <v>0.5</v>
      </c>
      <c r="R42" s="151">
        <v>3</v>
      </c>
      <c r="S42" s="37">
        <f t="shared" si="4"/>
        <v>0.5</v>
      </c>
      <c r="T42" s="71">
        <v>8</v>
      </c>
      <c r="U42" s="31">
        <f t="shared" si="5"/>
        <v>1</v>
      </c>
      <c r="V42" s="86">
        <v>5</v>
      </c>
      <c r="W42" s="37">
        <f t="shared" si="15"/>
        <v>1</v>
      </c>
      <c r="X42" s="86">
        <v>2</v>
      </c>
      <c r="Y42" s="37">
        <f>X42/N42</f>
        <v>0.33333333333333331</v>
      </c>
      <c r="Z42" s="75">
        <v>4</v>
      </c>
      <c r="AA42" s="146">
        <f>Z42/P42</f>
        <v>0.66666666666666663</v>
      </c>
      <c r="AB42" s="10"/>
      <c r="AC42" s="11"/>
      <c r="AD42" s="94"/>
      <c r="AE42" s="79"/>
      <c r="AF42" s="79"/>
      <c r="AG42" s="79"/>
      <c r="AH42" s="79"/>
      <c r="AI42" s="79"/>
      <c r="AJ42" s="42"/>
      <c r="AK42" s="94"/>
      <c r="AL42" s="79"/>
      <c r="AM42" s="79"/>
      <c r="AN42" s="79"/>
      <c r="AO42" s="79"/>
      <c r="AP42" s="79"/>
      <c r="AQ42" s="43"/>
      <c r="AR42" s="94"/>
      <c r="AS42" s="80"/>
      <c r="AT42" s="80"/>
      <c r="AU42" s="80"/>
      <c r="AV42" s="80"/>
      <c r="AW42" s="80"/>
    </row>
    <row r="43" spans="1:50" ht="20.100000000000001" customHeight="1">
      <c r="A43" s="95">
        <v>34</v>
      </c>
      <c r="B43" s="96" t="s">
        <v>75</v>
      </c>
      <c r="C43" s="140">
        <v>65</v>
      </c>
      <c r="D43" s="70">
        <v>88</v>
      </c>
      <c r="E43" s="85">
        <v>82</v>
      </c>
      <c r="F43" s="119">
        <v>55</v>
      </c>
      <c r="G43" s="111">
        <v>41</v>
      </c>
      <c r="H43" s="151">
        <v>42</v>
      </c>
      <c r="I43" s="31">
        <f t="shared" si="0"/>
        <v>0.64615384615384619</v>
      </c>
      <c r="J43" s="71">
        <v>30</v>
      </c>
      <c r="K43" s="37">
        <f t="shared" si="1"/>
        <v>0.34090909090909088</v>
      </c>
      <c r="L43" s="86">
        <v>43</v>
      </c>
      <c r="M43" s="31">
        <f t="shared" si="2"/>
        <v>0.52439024390243905</v>
      </c>
      <c r="N43" s="86">
        <v>32</v>
      </c>
      <c r="O43" s="31">
        <f t="shared" si="3"/>
        <v>0.58181818181818179</v>
      </c>
      <c r="P43" s="75">
        <v>20</v>
      </c>
      <c r="Q43" s="154">
        <f>P43/G43</f>
        <v>0.48780487804878048</v>
      </c>
      <c r="R43" s="151">
        <v>16</v>
      </c>
      <c r="S43" s="37">
        <f t="shared" si="4"/>
        <v>0.38095238095238093</v>
      </c>
      <c r="T43" s="71">
        <v>14</v>
      </c>
      <c r="U43" s="31">
        <f t="shared" si="5"/>
        <v>0.46666666666666667</v>
      </c>
      <c r="V43" s="86">
        <v>13</v>
      </c>
      <c r="W43" s="37">
        <f t="shared" si="15"/>
        <v>0.30232558139534882</v>
      </c>
      <c r="X43" s="86">
        <v>17</v>
      </c>
      <c r="Y43" s="37">
        <f>X43/N43</f>
        <v>0.53125</v>
      </c>
      <c r="Z43" s="75">
        <v>10</v>
      </c>
      <c r="AA43" s="146">
        <f>Z43/P43</f>
        <v>0.5</v>
      </c>
      <c r="AB43" s="10"/>
      <c r="AC43" s="11"/>
      <c r="AD43" s="94"/>
      <c r="AE43" s="79"/>
      <c r="AF43" s="79"/>
      <c r="AG43" s="79"/>
      <c r="AH43" s="79"/>
      <c r="AI43" s="79"/>
      <c r="AJ43" s="42"/>
      <c r="AK43" s="94"/>
      <c r="AL43" s="79"/>
      <c r="AM43" s="79"/>
      <c r="AN43" s="79"/>
      <c r="AO43" s="79"/>
      <c r="AP43" s="79"/>
      <c r="AQ43" s="43"/>
      <c r="AR43" s="94"/>
      <c r="AS43" s="80"/>
      <c r="AT43" s="80"/>
      <c r="AU43" s="80"/>
      <c r="AV43" s="80"/>
      <c r="AW43" s="80"/>
    </row>
    <row r="44" spans="1:50" ht="20.100000000000001" customHeight="1">
      <c r="A44" s="103">
        <v>35</v>
      </c>
      <c r="B44" s="96" t="s">
        <v>80</v>
      </c>
      <c r="C44" s="140">
        <v>117</v>
      </c>
      <c r="D44" s="70">
        <v>120</v>
      </c>
      <c r="E44" s="85">
        <v>97</v>
      </c>
      <c r="F44" s="119">
        <v>103</v>
      </c>
      <c r="G44" s="111">
        <v>89</v>
      </c>
      <c r="H44" s="151">
        <v>41</v>
      </c>
      <c r="I44" s="31">
        <f t="shared" si="0"/>
        <v>0.3504273504273504</v>
      </c>
      <c r="J44" s="71">
        <v>35</v>
      </c>
      <c r="K44" s="37">
        <f t="shared" si="1"/>
        <v>0.29166666666666669</v>
      </c>
      <c r="L44" s="86">
        <v>26</v>
      </c>
      <c r="M44" s="31">
        <f t="shared" si="2"/>
        <v>0.26804123711340205</v>
      </c>
      <c r="N44" s="86">
        <v>35</v>
      </c>
      <c r="O44" s="31">
        <f t="shared" si="3"/>
        <v>0.33980582524271846</v>
      </c>
      <c r="P44" s="75">
        <v>33</v>
      </c>
      <c r="Q44" s="154">
        <f>P44/G44</f>
        <v>0.3707865168539326</v>
      </c>
      <c r="R44" s="151">
        <v>15</v>
      </c>
      <c r="S44" s="37">
        <f t="shared" si="4"/>
        <v>0.36585365853658536</v>
      </c>
      <c r="T44" s="71">
        <v>18</v>
      </c>
      <c r="U44" s="31">
        <f t="shared" si="5"/>
        <v>0.51428571428571423</v>
      </c>
      <c r="V44" s="86">
        <v>13</v>
      </c>
      <c r="W44" s="37">
        <f t="shared" si="15"/>
        <v>0.5</v>
      </c>
      <c r="X44" s="86">
        <v>19</v>
      </c>
      <c r="Y44" s="37">
        <f>X44/N44</f>
        <v>0.54285714285714282</v>
      </c>
      <c r="Z44" s="75">
        <v>17</v>
      </c>
      <c r="AA44" s="146">
        <f>Z44/P44</f>
        <v>0.51515151515151514</v>
      </c>
      <c r="AB44" s="10"/>
      <c r="AC44" s="11"/>
      <c r="AD44" s="94"/>
      <c r="AE44" s="79"/>
      <c r="AF44" s="79"/>
      <c r="AG44" s="79"/>
      <c r="AH44" s="79"/>
      <c r="AI44" s="79"/>
      <c r="AJ44" s="42"/>
      <c r="AK44" s="94"/>
      <c r="AL44" s="79"/>
      <c r="AM44" s="79"/>
      <c r="AN44" s="79"/>
      <c r="AO44" s="79"/>
      <c r="AP44" s="79"/>
      <c r="AQ44" s="43"/>
      <c r="AR44" s="94"/>
      <c r="AS44" s="80"/>
      <c r="AT44" s="80"/>
      <c r="AU44" s="80"/>
      <c r="AV44" s="80"/>
      <c r="AW44" s="80"/>
    </row>
    <row r="45" spans="1:50" ht="20.100000000000001" customHeight="1">
      <c r="A45" s="95">
        <v>36</v>
      </c>
      <c r="B45" s="96" t="s">
        <v>43</v>
      </c>
      <c r="C45" s="140">
        <v>27</v>
      </c>
      <c r="D45" s="70">
        <v>21</v>
      </c>
      <c r="E45" s="85">
        <v>25</v>
      </c>
      <c r="F45" s="119">
        <v>17</v>
      </c>
      <c r="G45" s="111">
        <v>22</v>
      </c>
      <c r="H45" s="151">
        <v>24</v>
      </c>
      <c r="I45" s="31">
        <f t="shared" si="0"/>
        <v>0.88888888888888884</v>
      </c>
      <c r="J45" s="71">
        <v>18</v>
      </c>
      <c r="K45" s="37">
        <f t="shared" si="1"/>
        <v>0.8571428571428571</v>
      </c>
      <c r="L45" s="86">
        <v>21</v>
      </c>
      <c r="M45" s="31">
        <f>L45/E45</f>
        <v>0.84</v>
      </c>
      <c r="N45" s="86">
        <v>14</v>
      </c>
      <c r="O45" s="31">
        <f t="shared" si="3"/>
        <v>0.82352941176470584</v>
      </c>
      <c r="P45" s="75">
        <v>20</v>
      </c>
      <c r="Q45" s="154">
        <f>P45/G45</f>
        <v>0.90909090909090906</v>
      </c>
      <c r="R45" s="151">
        <v>20</v>
      </c>
      <c r="S45" s="37">
        <f t="shared" si="4"/>
        <v>0.83333333333333337</v>
      </c>
      <c r="T45" s="71">
        <v>15</v>
      </c>
      <c r="U45" s="31">
        <f t="shared" si="5"/>
        <v>0.83333333333333337</v>
      </c>
      <c r="V45" s="86">
        <v>16</v>
      </c>
      <c r="W45" s="37">
        <f t="shared" si="15"/>
        <v>0.76190476190476186</v>
      </c>
      <c r="X45" s="86">
        <v>8</v>
      </c>
      <c r="Y45" s="37">
        <f>X45/N45</f>
        <v>0.5714285714285714</v>
      </c>
      <c r="Z45" s="75">
        <v>8</v>
      </c>
      <c r="AA45" s="146">
        <f>Z45/P45</f>
        <v>0.4</v>
      </c>
      <c r="AB45" s="10"/>
      <c r="AC45" s="11"/>
      <c r="AD45" s="94"/>
      <c r="AE45" s="79"/>
      <c r="AF45" s="79"/>
      <c r="AG45" s="79"/>
      <c r="AH45" s="79"/>
      <c r="AI45" s="79"/>
      <c r="AJ45" s="42"/>
      <c r="AK45" s="94"/>
      <c r="AL45" s="79"/>
      <c r="AM45" s="79"/>
      <c r="AN45" s="79"/>
      <c r="AO45" s="79"/>
      <c r="AP45" s="79"/>
      <c r="AQ45" s="43"/>
      <c r="AR45" s="94"/>
      <c r="AS45" s="80"/>
      <c r="AT45" s="80"/>
      <c r="AU45" s="80"/>
      <c r="AV45" s="80"/>
      <c r="AW45" s="80"/>
    </row>
    <row r="46" spans="1:50" ht="20.100000000000001" customHeight="1">
      <c r="A46" s="95">
        <v>37</v>
      </c>
      <c r="B46" s="96" t="s">
        <v>76</v>
      </c>
      <c r="C46" s="140">
        <v>1</v>
      </c>
      <c r="D46" s="70"/>
      <c r="E46" s="85"/>
      <c r="F46" s="119"/>
      <c r="G46" s="111"/>
      <c r="H46" s="151">
        <v>0</v>
      </c>
      <c r="I46" s="31">
        <f t="shared" si="0"/>
        <v>0</v>
      </c>
      <c r="J46" s="71"/>
      <c r="K46" s="37" t="s">
        <v>92</v>
      </c>
      <c r="L46" s="86"/>
      <c r="M46" s="31" t="s">
        <v>92</v>
      </c>
      <c r="N46" s="86"/>
      <c r="O46" s="31" t="s">
        <v>92</v>
      </c>
      <c r="P46" s="75"/>
      <c r="Q46" s="154" t="s">
        <v>92</v>
      </c>
      <c r="R46" s="151">
        <v>0</v>
      </c>
      <c r="S46" s="37" t="s">
        <v>92</v>
      </c>
      <c r="T46" s="71"/>
      <c r="U46" s="31" t="s">
        <v>92</v>
      </c>
      <c r="V46" s="86"/>
      <c r="W46" s="37" t="s">
        <v>92</v>
      </c>
      <c r="X46" s="86"/>
      <c r="Y46" s="37" t="s">
        <v>92</v>
      </c>
      <c r="Z46" s="75"/>
      <c r="AA46" s="146" t="s">
        <v>92</v>
      </c>
      <c r="AB46" s="10"/>
      <c r="AC46" s="11"/>
      <c r="AD46" s="94"/>
      <c r="AE46" s="79"/>
      <c r="AF46" s="79"/>
      <c r="AG46" s="79"/>
      <c r="AH46" s="79"/>
      <c r="AI46" s="79"/>
      <c r="AJ46" s="42"/>
      <c r="AK46" s="94"/>
      <c r="AL46" s="79"/>
      <c r="AM46" s="79"/>
      <c r="AN46" s="79"/>
      <c r="AO46" s="79"/>
      <c r="AP46" s="79"/>
      <c r="AQ46" s="43"/>
      <c r="AR46" s="94"/>
      <c r="AS46" s="80"/>
      <c r="AT46" s="80"/>
      <c r="AU46" s="80"/>
      <c r="AV46" s="80"/>
      <c r="AW46" s="80"/>
    </row>
    <row r="47" spans="1:50" ht="20.100000000000001" customHeight="1">
      <c r="A47" s="103">
        <v>38</v>
      </c>
      <c r="B47" s="96" t="s">
        <v>77</v>
      </c>
      <c r="C47" s="140">
        <v>11</v>
      </c>
      <c r="D47" s="70">
        <v>13</v>
      </c>
      <c r="E47" s="85">
        <v>13</v>
      </c>
      <c r="F47" s="119">
        <v>8</v>
      </c>
      <c r="G47" s="111">
        <v>10</v>
      </c>
      <c r="H47" s="151">
        <v>8</v>
      </c>
      <c r="I47" s="31">
        <f t="shared" si="0"/>
        <v>0.72727272727272729</v>
      </c>
      <c r="J47" s="71">
        <v>12</v>
      </c>
      <c r="K47" s="37">
        <f t="shared" si="1"/>
        <v>0.92307692307692313</v>
      </c>
      <c r="L47" s="86">
        <v>10</v>
      </c>
      <c r="M47" s="31">
        <f t="shared" si="2"/>
        <v>0.76923076923076927</v>
      </c>
      <c r="N47" s="86">
        <v>7</v>
      </c>
      <c r="O47" s="31">
        <f t="shared" si="3"/>
        <v>0.875</v>
      </c>
      <c r="P47" s="75">
        <v>9</v>
      </c>
      <c r="Q47" s="154">
        <f>P47/G47</f>
        <v>0.9</v>
      </c>
      <c r="R47" s="151">
        <v>9</v>
      </c>
      <c r="S47" s="37">
        <f t="shared" si="4"/>
        <v>1.125</v>
      </c>
      <c r="T47" s="71">
        <v>7</v>
      </c>
      <c r="U47" s="31">
        <f t="shared" si="5"/>
        <v>0.58333333333333337</v>
      </c>
      <c r="V47" s="86">
        <v>7</v>
      </c>
      <c r="W47" s="37">
        <f>V47/L47</f>
        <v>0.7</v>
      </c>
      <c r="X47" s="86">
        <v>1</v>
      </c>
      <c r="Y47" s="37">
        <f>X47/N47</f>
        <v>0.14285714285714285</v>
      </c>
      <c r="Z47" s="75">
        <v>9</v>
      </c>
      <c r="AA47" s="146">
        <f>Z47/P47</f>
        <v>1</v>
      </c>
      <c r="AB47" s="10"/>
      <c r="AC47" s="11"/>
      <c r="AD47" s="94"/>
      <c r="AE47" s="79"/>
      <c r="AF47" s="79"/>
      <c r="AG47" s="79"/>
      <c r="AH47" s="79"/>
      <c r="AI47" s="79"/>
      <c r="AJ47" s="42"/>
      <c r="AK47" s="94"/>
      <c r="AL47" s="79"/>
      <c r="AM47" s="79"/>
      <c r="AN47" s="79"/>
      <c r="AO47" s="79"/>
      <c r="AP47" s="79"/>
      <c r="AQ47" s="43"/>
      <c r="AR47" s="94"/>
      <c r="AS47" s="80"/>
      <c r="AT47" s="80"/>
      <c r="AU47" s="80"/>
      <c r="AV47" s="80"/>
      <c r="AW47" s="80"/>
    </row>
    <row r="48" spans="1:50" ht="20.100000000000001" customHeight="1">
      <c r="A48" s="95">
        <v>39</v>
      </c>
      <c r="B48" s="96" t="s">
        <v>78</v>
      </c>
      <c r="C48" s="140">
        <v>459</v>
      </c>
      <c r="D48" s="70">
        <v>504</v>
      </c>
      <c r="E48" s="85">
        <v>539</v>
      </c>
      <c r="F48" s="119">
        <v>625</v>
      </c>
      <c r="G48" s="111">
        <v>544</v>
      </c>
      <c r="H48" s="151">
        <v>113</v>
      </c>
      <c r="I48" s="31">
        <f t="shared" si="0"/>
        <v>0.24618736383442266</v>
      </c>
      <c r="J48" s="71">
        <v>53</v>
      </c>
      <c r="K48" s="37">
        <f t="shared" si="1"/>
        <v>0.10515873015873016</v>
      </c>
      <c r="L48" s="86">
        <v>84</v>
      </c>
      <c r="M48" s="31">
        <f t="shared" si="2"/>
        <v>0.15584415584415584</v>
      </c>
      <c r="N48" s="86">
        <v>102</v>
      </c>
      <c r="O48" s="31">
        <f t="shared" si="3"/>
        <v>0.16320000000000001</v>
      </c>
      <c r="P48" s="75">
        <v>88</v>
      </c>
      <c r="Q48" s="154">
        <f>P48/G48</f>
        <v>0.16176470588235295</v>
      </c>
      <c r="R48" s="151">
        <v>26</v>
      </c>
      <c r="S48" s="37">
        <f t="shared" si="4"/>
        <v>0.23008849557522124</v>
      </c>
      <c r="T48" s="71">
        <v>26</v>
      </c>
      <c r="U48" s="31">
        <f t="shared" si="5"/>
        <v>0.49056603773584906</v>
      </c>
      <c r="V48" s="86">
        <v>39</v>
      </c>
      <c r="W48" s="37">
        <f>V48/L48</f>
        <v>0.4642857142857143</v>
      </c>
      <c r="X48" s="86">
        <v>37</v>
      </c>
      <c r="Y48" s="37">
        <f>X48/N48</f>
        <v>0.36274509803921567</v>
      </c>
      <c r="Z48" s="75">
        <v>39</v>
      </c>
      <c r="AA48" s="146">
        <f>Z48/P48</f>
        <v>0.44318181818181818</v>
      </c>
      <c r="AB48" s="10"/>
      <c r="AC48" s="11"/>
      <c r="AD48" s="94"/>
      <c r="AE48" s="79"/>
      <c r="AF48" s="79"/>
      <c r="AG48" s="79"/>
      <c r="AH48" s="79"/>
      <c r="AI48" s="79"/>
      <c r="AJ48" s="42"/>
      <c r="AK48" s="94"/>
      <c r="AL48" s="79"/>
      <c r="AM48" s="79"/>
      <c r="AN48" s="79"/>
      <c r="AO48" s="79"/>
      <c r="AP48" s="79"/>
      <c r="AQ48" s="43"/>
      <c r="AR48" s="94"/>
      <c r="AS48" s="80"/>
      <c r="AT48" s="80"/>
      <c r="AU48" s="80"/>
      <c r="AV48" s="80"/>
      <c r="AW48" s="80"/>
    </row>
    <row r="49" spans="1:50" ht="20.100000000000001" customHeight="1">
      <c r="A49" s="95">
        <v>40</v>
      </c>
      <c r="B49" s="96" t="s">
        <v>44</v>
      </c>
      <c r="C49" s="140">
        <v>1</v>
      </c>
      <c r="D49" s="70">
        <v>1</v>
      </c>
      <c r="E49" s="85"/>
      <c r="F49" s="119">
        <v>1</v>
      </c>
      <c r="G49" s="111"/>
      <c r="H49" s="151">
        <v>0</v>
      </c>
      <c r="I49" s="31">
        <f t="shared" si="0"/>
        <v>0</v>
      </c>
      <c r="J49" s="71">
        <v>0</v>
      </c>
      <c r="K49" s="37">
        <f t="shared" si="1"/>
        <v>0</v>
      </c>
      <c r="L49" s="86"/>
      <c r="M49" s="31" t="s">
        <v>92</v>
      </c>
      <c r="N49" s="86"/>
      <c r="O49" s="31">
        <f t="shared" si="3"/>
        <v>0</v>
      </c>
      <c r="P49" s="75"/>
      <c r="Q49" s="154" t="s">
        <v>92</v>
      </c>
      <c r="R49" s="151"/>
      <c r="S49" s="37" t="s">
        <v>92</v>
      </c>
      <c r="T49" s="71"/>
      <c r="U49" s="31" t="s">
        <v>92</v>
      </c>
      <c r="V49" s="86"/>
      <c r="W49" s="37" t="s">
        <v>92</v>
      </c>
      <c r="X49" s="86"/>
      <c r="Y49" s="37" t="s">
        <v>92</v>
      </c>
      <c r="Z49" s="75"/>
      <c r="AA49" s="146" t="s">
        <v>92</v>
      </c>
      <c r="AB49" s="10"/>
      <c r="AC49" s="11"/>
      <c r="AD49" s="94"/>
      <c r="AE49" s="79"/>
      <c r="AF49" s="79"/>
      <c r="AG49" s="79"/>
      <c r="AH49" s="79"/>
      <c r="AI49" s="79"/>
      <c r="AJ49" s="42"/>
      <c r="AK49" s="94"/>
      <c r="AL49" s="79"/>
      <c r="AM49" s="79"/>
      <c r="AN49" s="79"/>
      <c r="AO49" s="79"/>
      <c r="AP49" s="79"/>
      <c r="AQ49" s="43"/>
      <c r="AR49" s="94"/>
      <c r="AS49" s="80"/>
      <c r="AT49" s="80"/>
      <c r="AU49" s="80"/>
      <c r="AV49" s="80"/>
      <c r="AW49" s="80"/>
    </row>
    <row r="50" spans="1:50" ht="20.100000000000001" customHeight="1">
      <c r="A50" s="103">
        <v>41</v>
      </c>
      <c r="B50" s="96" t="s">
        <v>45</v>
      </c>
      <c r="C50" s="140">
        <v>25</v>
      </c>
      <c r="D50" s="70">
        <v>18</v>
      </c>
      <c r="E50" s="85">
        <v>23</v>
      </c>
      <c r="F50" s="119">
        <v>17</v>
      </c>
      <c r="G50" s="111">
        <v>18</v>
      </c>
      <c r="H50" s="151">
        <v>19</v>
      </c>
      <c r="I50" s="31">
        <f t="shared" si="0"/>
        <v>0.76</v>
      </c>
      <c r="J50" s="71">
        <v>12</v>
      </c>
      <c r="K50" s="37">
        <f t="shared" si="1"/>
        <v>0.66666666666666663</v>
      </c>
      <c r="L50" s="86">
        <v>19</v>
      </c>
      <c r="M50" s="31">
        <f t="shared" si="2"/>
        <v>0.82608695652173914</v>
      </c>
      <c r="N50" s="86">
        <v>13</v>
      </c>
      <c r="O50" s="31">
        <f t="shared" si="3"/>
        <v>0.76470588235294112</v>
      </c>
      <c r="P50" s="75">
        <v>12</v>
      </c>
      <c r="Q50" s="154">
        <f>P50/G50</f>
        <v>0.66666666666666663</v>
      </c>
      <c r="R50" s="151">
        <v>11</v>
      </c>
      <c r="S50" s="37">
        <f t="shared" si="4"/>
        <v>0.57894736842105265</v>
      </c>
      <c r="T50" s="71">
        <v>7</v>
      </c>
      <c r="U50" s="31">
        <f t="shared" si="5"/>
        <v>0.58333333333333337</v>
      </c>
      <c r="V50" s="86">
        <v>13</v>
      </c>
      <c r="W50" s="37">
        <f>V50/L50</f>
        <v>0.68421052631578949</v>
      </c>
      <c r="X50" s="86">
        <v>10</v>
      </c>
      <c r="Y50" s="37">
        <f>X50/N50</f>
        <v>0.76923076923076927</v>
      </c>
      <c r="Z50" s="75">
        <v>6</v>
      </c>
      <c r="AA50" s="146">
        <f>Z50/P50</f>
        <v>0.5</v>
      </c>
      <c r="AB50" s="10"/>
      <c r="AC50" s="11"/>
      <c r="AD50" s="94"/>
      <c r="AE50" s="79"/>
      <c r="AF50" s="79"/>
      <c r="AG50" s="79"/>
      <c r="AH50" s="79"/>
      <c r="AI50" s="79"/>
      <c r="AJ50" s="42"/>
      <c r="AK50" s="94"/>
      <c r="AL50" s="79"/>
      <c r="AM50" s="79"/>
      <c r="AN50" s="79"/>
      <c r="AO50" s="79"/>
      <c r="AP50" s="79"/>
      <c r="AQ50" s="43"/>
      <c r="AR50" s="94"/>
      <c r="AS50" s="80"/>
      <c r="AT50" s="80"/>
      <c r="AU50" s="80"/>
      <c r="AV50" s="80"/>
      <c r="AW50" s="80"/>
    </row>
    <row r="51" spans="1:50" ht="20.100000000000001" customHeight="1" thickBot="1">
      <c r="A51" s="95">
        <v>42</v>
      </c>
      <c r="B51" s="96" t="s">
        <v>85</v>
      </c>
      <c r="C51" s="140"/>
      <c r="D51" s="70">
        <v>2</v>
      </c>
      <c r="E51" s="85">
        <v>3</v>
      </c>
      <c r="F51" s="142" t="s">
        <v>6</v>
      </c>
      <c r="G51" s="178" t="s">
        <v>6</v>
      </c>
      <c r="H51" s="151"/>
      <c r="I51" s="31" t="s">
        <v>92</v>
      </c>
      <c r="J51" s="71">
        <v>2</v>
      </c>
      <c r="K51" s="37">
        <f t="shared" si="1"/>
        <v>1</v>
      </c>
      <c r="L51" s="86">
        <v>1</v>
      </c>
      <c r="M51" s="157">
        <f t="shared" si="2"/>
        <v>0.33333333333333331</v>
      </c>
      <c r="N51" s="136" t="s">
        <v>6</v>
      </c>
      <c r="O51" s="157" t="s">
        <v>92</v>
      </c>
      <c r="P51" s="75"/>
      <c r="Q51" s="154" t="s">
        <v>92</v>
      </c>
      <c r="R51" s="151"/>
      <c r="S51" s="37" t="s">
        <v>92</v>
      </c>
      <c r="T51" s="71">
        <v>2</v>
      </c>
      <c r="U51" s="31">
        <f t="shared" si="5"/>
        <v>1</v>
      </c>
      <c r="V51" s="86"/>
      <c r="W51" s="37">
        <f>V51/L51</f>
        <v>0</v>
      </c>
      <c r="X51" s="86" t="s">
        <v>6</v>
      </c>
      <c r="Y51" s="37" t="s">
        <v>92</v>
      </c>
      <c r="Z51" s="75" t="s">
        <v>6</v>
      </c>
      <c r="AA51" s="146" t="s">
        <v>92</v>
      </c>
      <c r="AB51" s="10"/>
      <c r="AC51" s="11"/>
      <c r="AD51" s="94" t="s">
        <v>39</v>
      </c>
      <c r="AE51" s="79">
        <v>326</v>
      </c>
      <c r="AF51" s="79">
        <v>350</v>
      </c>
      <c r="AG51" s="79">
        <v>566</v>
      </c>
      <c r="AH51" s="79">
        <v>872</v>
      </c>
      <c r="AI51" s="79">
        <v>836</v>
      </c>
      <c r="AJ51" s="42"/>
      <c r="AK51" s="94" t="s">
        <v>39</v>
      </c>
      <c r="AL51" s="79">
        <v>201</v>
      </c>
      <c r="AM51" s="79">
        <v>185</v>
      </c>
      <c r="AN51" s="79">
        <v>270</v>
      </c>
      <c r="AO51" s="79">
        <v>414</v>
      </c>
      <c r="AP51" s="79">
        <v>413</v>
      </c>
      <c r="AQ51" s="43"/>
      <c r="AR51" s="94" t="s">
        <v>39</v>
      </c>
      <c r="AS51" s="80">
        <v>41</v>
      </c>
      <c r="AT51" s="80">
        <v>28</v>
      </c>
      <c r="AU51" s="80">
        <v>42</v>
      </c>
      <c r="AV51" s="80">
        <v>50</v>
      </c>
      <c r="AW51" s="80">
        <v>47</v>
      </c>
    </row>
    <row r="52" spans="1:50" ht="20.100000000000001" customHeight="1" thickBot="1">
      <c r="A52" s="190" t="s">
        <v>4</v>
      </c>
      <c r="B52" s="191"/>
      <c r="C52" s="143">
        <f t="shared" ref="C52:H52" si="16">SUM(C9:C51)</f>
        <v>1582</v>
      </c>
      <c r="D52" s="50">
        <f t="shared" si="16"/>
        <v>1802</v>
      </c>
      <c r="E52" s="120">
        <f t="shared" si="16"/>
        <v>1800</v>
      </c>
      <c r="F52" s="144">
        <f t="shared" si="16"/>
        <v>1647</v>
      </c>
      <c r="G52" s="179">
        <f t="shared" si="16"/>
        <v>1539</v>
      </c>
      <c r="H52" s="159">
        <f t="shared" si="16"/>
        <v>679</v>
      </c>
      <c r="I52" s="52">
        <f>H52/C52</f>
        <v>0.42920353982300885</v>
      </c>
      <c r="J52" s="158">
        <f>SUM(J9:J51)</f>
        <v>570</v>
      </c>
      <c r="K52" s="102">
        <f>J52/D52</f>
        <v>0.31631520532741397</v>
      </c>
      <c r="L52" s="116">
        <f>SUM(L9:L51)</f>
        <v>653</v>
      </c>
      <c r="M52" s="102">
        <f t="shared" si="2"/>
        <v>0.36277777777777775</v>
      </c>
      <c r="N52" s="116">
        <f>SUM(N9:N51)</f>
        <v>561</v>
      </c>
      <c r="O52" s="102">
        <f>N52/F52</f>
        <v>0.34061930783242261</v>
      </c>
      <c r="P52" s="100">
        <f>SUM(P9:P51)</f>
        <v>535</v>
      </c>
      <c r="Q52" s="155">
        <f>P52/G52</f>
        <v>0.34762833008447042</v>
      </c>
      <c r="R52" s="152">
        <f>SUM(R9:R51)</f>
        <v>300</v>
      </c>
      <c r="S52" s="102">
        <f>R52/H52</f>
        <v>0.4418262150220913</v>
      </c>
      <c r="T52" s="51">
        <f>SUM(T9:T51)</f>
        <v>298</v>
      </c>
      <c r="U52" s="52">
        <f>T52/J52</f>
        <v>0.52280701754385961</v>
      </c>
      <c r="V52" s="117">
        <f>SUM(V9:V51)</f>
        <v>322</v>
      </c>
      <c r="W52" s="102">
        <f>V52/L52</f>
        <v>0.49310872894333846</v>
      </c>
      <c r="X52" s="117">
        <f>SUM(X9:X51)</f>
        <v>265</v>
      </c>
      <c r="Y52" s="102">
        <f>X52/N52</f>
        <v>0.47237076648841353</v>
      </c>
      <c r="Z52" s="57">
        <f>SUM(Z9:Z51)</f>
        <v>257</v>
      </c>
      <c r="AA52" s="147">
        <f>Z52/P52</f>
        <v>0.48037383177570092</v>
      </c>
      <c r="AB52" s="10"/>
      <c r="AC52" s="11"/>
      <c r="AD52" s="45"/>
      <c r="AE52" s="97">
        <f>SUM(AE9:AE51)</f>
        <v>3494</v>
      </c>
      <c r="AF52" s="97">
        <f>SUM(AF9:AF51)</f>
        <v>3542</v>
      </c>
      <c r="AG52" s="97">
        <f>SUM(AG9:AG51)</f>
        <v>5063</v>
      </c>
      <c r="AH52" s="97">
        <f>SUM(AH9:AH51)</f>
        <v>7302</v>
      </c>
      <c r="AI52" s="97">
        <f>SUM(AI9:AI51)</f>
        <v>8173</v>
      </c>
      <c r="AJ52" s="3"/>
      <c r="AK52" s="6"/>
    </row>
    <row r="53" spans="1:50" s="61" customFormat="1" ht="20.100000000000001" customHeight="1">
      <c r="A53" s="185" t="s">
        <v>48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6"/>
      <c r="AC53" s="60"/>
      <c r="AD53" s="45"/>
      <c r="AF53" s="62"/>
      <c r="AG53" s="62"/>
      <c r="AH53" s="62"/>
      <c r="AI53" s="62"/>
      <c r="AJ53" s="62"/>
      <c r="AK53" s="63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</row>
    <row r="54" spans="1:50">
      <c r="C54" s="64"/>
      <c r="D54" s="64"/>
      <c r="AL54" s="45"/>
      <c r="AM54" s="45"/>
      <c r="AN54" s="45"/>
      <c r="AO54" s="45"/>
      <c r="AP54" s="45"/>
      <c r="AQ54" s="45"/>
      <c r="AR54" s="45"/>
    </row>
    <row r="55" spans="1:50">
      <c r="C55" s="64"/>
      <c r="D55" s="64"/>
      <c r="AL55" s="45"/>
      <c r="AM55" s="45"/>
      <c r="AN55" s="45"/>
      <c r="AO55" s="45"/>
      <c r="AP55" s="45"/>
      <c r="AQ55" s="45"/>
      <c r="AR55" s="45"/>
    </row>
    <row r="56" spans="1:50">
      <c r="C56" s="64"/>
      <c r="D56" s="64"/>
      <c r="F56" s="129"/>
      <c r="G56" s="129"/>
    </row>
    <row r="57" spans="1:50">
      <c r="C57" s="64"/>
      <c r="D57" s="64"/>
    </row>
    <row r="59" spans="1:50" ht="14.25" customHeight="1"/>
    <row r="61" spans="1:50">
      <c r="AS61" s="45"/>
      <c r="AT61" s="45"/>
      <c r="AU61" s="45"/>
      <c r="AV61" s="45"/>
      <c r="AW61" s="45"/>
      <c r="AX61" s="45"/>
    </row>
    <row r="62" spans="1:50">
      <c r="AS62" s="45"/>
      <c r="AT62" s="45"/>
      <c r="AU62" s="45"/>
      <c r="AV62" s="45"/>
      <c r="AW62" s="45"/>
      <c r="AX62" s="45"/>
    </row>
  </sheetData>
  <mergeCells count="23">
    <mergeCell ref="L7:M7"/>
    <mergeCell ref="A1:A5"/>
    <mergeCell ref="B1:B5"/>
    <mergeCell ref="C1:Q1"/>
    <mergeCell ref="C2:Q2"/>
    <mergeCell ref="C3:Q3"/>
    <mergeCell ref="C4:Q4"/>
    <mergeCell ref="R6:AA6"/>
    <mergeCell ref="V7:W7"/>
    <mergeCell ref="J7:K7"/>
    <mergeCell ref="C6:G6"/>
    <mergeCell ref="A53:AB53"/>
    <mergeCell ref="R7:S7"/>
    <mergeCell ref="T7:U7"/>
    <mergeCell ref="Z7:AA7"/>
    <mergeCell ref="A52:B52"/>
    <mergeCell ref="A6:A8"/>
    <mergeCell ref="N7:O7"/>
    <mergeCell ref="X7:Y7"/>
    <mergeCell ref="H6:Q6"/>
    <mergeCell ref="B6:B8"/>
    <mergeCell ref="H7:I7"/>
    <mergeCell ref="P7:Q7"/>
  </mergeCells>
  <pageMargins left="0.5" right="0.15" top="0.5" bottom="0.5" header="0" footer="0.25"/>
  <pageSetup scale="98" orientation="landscape" horizontalDpi="4294967292" r:id="rId1"/>
  <headerFooter alignWithMargins="0">
    <oddHeader xml:space="preserve">&amp;C&amp;"Frutiger LT 55 Roman,Bold"&amp;12 </oddHeader>
    <oddFooter>&amp;L&amp;"Frutiger LT 55 Roman,Italic"&amp;8Prepared by: Office of Institutional Research (pn, xql)&amp;R&amp;"Frutiger LT 55 Roman,Italic"&amp;8Data as of 10/20/15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1"/>
  <sheetViews>
    <sheetView zoomScaleNormal="100" workbookViewId="0">
      <selection activeCell="Q39" sqref="Q39"/>
    </sheetView>
  </sheetViews>
  <sheetFormatPr defaultColWidth="9.33203125" defaultRowHeight="14.25"/>
  <cols>
    <col min="1" max="1" width="5.83203125" style="3" customWidth="1"/>
    <col min="2" max="2" width="39.6640625" style="4" customWidth="1"/>
    <col min="3" max="7" width="8.83203125" style="6" customWidth="1"/>
    <col min="8" max="8" width="8.5" style="65" customWidth="1"/>
    <col min="9" max="9" width="8.83203125" style="6" customWidth="1"/>
    <col min="10" max="10" width="8.6640625" style="65" customWidth="1"/>
    <col min="11" max="11" width="8.83203125" style="6" customWidth="1"/>
    <col min="12" max="12" width="9" style="65" customWidth="1"/>
    <col min="13" max="13" width="8.83203125" style="6" customWidth="1"/>
    <col min="14" max="14" width="9" style="65" customWidth="1"/>
    <col min="15" max="15" width="8.83203125" style="6" customWidth="1"/>
    <col min="16" max="16" width="9" style="65" customWidth="1"/>
    <col min="17" max="17" width="8.83203125" style="6" customWidth="1"/>
    <col min="18" max="18" width="6.83203125" style="65" customWidth="1"/>
    <col min="19" max="19" width="8.83203125" style="6" customWidth="1"/>
    <col min="20" max="20" width="6.83203125" style="65" customWidth="1"/>
    <col min="21" max="21" width="8.83203125" style="6" customWidth="1"/>
    <col min="22" max="22" width="6.83203125" style="65" customWidth="1"/>
    <col min="23" max="23" width="8.83203125" style="6" customWidth="1"/>
    <col min="24" max="24" width="6.83203125" style="65" customWidth="1"/>
    <col min="25" max="25" width="8.83203125" style="6" customWidth="1"/>
    <col min="26" max="26" width="6.83203125" style="65" customWidth="1"/>
    <col min="27" max="27" width="8.83203125" style="6" customWidth="1"/>
    <col min="28" max="29" width="6.83203125" style="65" customWidth="1"/>
    <col min="30" max="30" width="31.6640625" style="6" hidden="1" customWidth="1"/>
    <col min="31" max="31" width="12.5" style="6" hidden="1" customWidth="1"/>
    <col min="32" max="32" width="12" style="7" hidden="1" customWidth="1"/>
    <col min="33" max="33" width="13.6640625" style="7" hidden="1" customWidth="1"/>
    <col min="34" max="34" width="12.33203125" style="7" hidden="1" customWidth="1"/>
    <col min="35" max="35" width="13.6640625" style="7" hidden="1" customWidth="1"/>
    <col min="36" max="36" width="7.33203125" style="7" hidden="1" customWidth="1"/>
    <col min="37" max="37" width="27.33203125" style="3" hidden="1" customWidth="1"/>
    <col min="38" max="38" width="13.6640625" style="6" hidden="1" customWidth="1"/>
    <col min="39" max="39" width="13.5" style="6" hidden="1" customWidth="1"/>
    <col min="40" max="40" width="14" style="6" hidden="1" customWidth="1"/>
    <col min="41" max="41" width="13.83203125" style="6" hidden="1" customWidth="1"/>
    <col min="42" max="42" width="14" style="6" hidden="1" customWidth="1"/>
    <col min="43" max="43" width="13.83203125" style="6" hidden="1" customWidth="1"/>
    <col min="44" max="44" width="34.1640625" style="6" hidden="1" customWidth="1"/>
    <col min="45" max="46" width="13.83203125" style="6" hidden="1" customWidth="1"/>
    <col min="47" max="47" width="13.33203125" style="6" hidden="1" customWidth="1"/>
    <col min="48" max="48" width="12.83203125" style="6" hidden="1" customWidth="1"/>
    <col min="49" max="49" width="13.33203125" style="6" hidden="1" customWidth="1"/>
    <col min="50" max="50" width="12.83203125" style="6" customWidth="1"/>
    <col min="51" max="16384" width="9.33203125" style="6"/>
  </cols>
  <sheetData>
    <row r="1" spans="1:50" ht="20.100000000000001" customHeight="1">
      <c r="A1" s="196"/>
      <c r="B1" s="198"/>
      <c r="C1" s="208" t="s">
        <v>50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5"/>
    </row>
    <row r="2" spans="1:50" ht="20.100000000000001" customHeight="1">
      <c r="A2" s="196"/>
      <c r="B2" s="198"/>
      <c r="C2" s="200" t="s">
        <v>54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5"/>
    </row>
    <row r="3" spans="1:50" ht="20.100000000000001" customHeight="1">
      <c r="A3" s="196"/>
      <c r="B3" s="198"/>
      <c r="C3" s="201" t="s">
        <v>55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8"/>
    </row>
    <row r="4" spans="1:50" ht="20.100000000000001" customHeight="1">
      <c r="A4" s="196"/>
      <c r="B4" s="198"/>
      <c r="C4" s="201" t="s">
        <v>94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8"/>
    </row>
    <row r="5" spans="1:50" ht="20.100000000000001" customHeight="1" thickBot="1">
      <c r="A5" s="197"/>
      <c r="B5" s="19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9"/>
    </row>
    <row r="6" spans="1:50" ht="20.100000000000001" customHeight="1" thickBot="1">
      <c r="A6" s="192" t="s">
        <v>5</v>
      </c>
      <c r="B6" s="192" t="s">
        <v>0</v>
      </c>
      <c r="C6" s="184" t="s">
        <v>1</v>
      </c>
      <c r="D6" s="180"/>
      <c r="E6" s="180"/>
      <c r="F6" s="180"/>
      <c r="G6" s="181"/>
      <c r="H6" s="180" t="s">
        <v>53</v>
      </c>
      <c r="I6" s="180"/>
      <c r="J6" s="180"/>
      <c r="K6" s="180"/>
      <c r="L6" s="180"/>
      <c r="M6" s="180"/>
      <c r="N6" s="180"/>
      <c r="O6" s="180"/>
      <c r="P6" s="180"/>
      <c r="Q6" s="181"/>
      <c r="R6" s="180" t="s">
        <v>10</v>
      </c>
      <c r="S6" s="180"/>
      <c r="T6" s="180"/>
      <c r="U6" s="180"/>
      <c r="V6" s="180"/>
      <c r="W6" s="180"/>
      <c r="X6" s="180"/>
      <c r="Y6" s="180"/>
      <c r="Z6" s="180"/>
      <c r="AA6" s="181"/>
      <c r="AB6" s="10"/>
      <c r="AC6" s="11"/>
      <c r="AE6" s="7"/>
      <c r="AJ6" s="3"/>
      <c r="AK6" s="6"/>
    </row>
    <row r="7" spans="1:50" ht="20.100000000000001" customHeight="1">
      <c r="A7" s="193"/>
      <c r="B7" s="193"/>
      <c r="C7" s="12">
        <v>2011</v>
      </c>
      <c r="D7" s="12">
        <v>2012</v>
      </c>
      <c r="E7" s="121">
        <v>2013</v>
      </c>
      <c r="F7" s="12">
        <v>2014</v>
      </c>
      <c r="G7" s="105">
        <v>2015</v>
      </c>
      <c r="H7" s="206">
        <v>2011</v>
      </c>
      <c r="I7" s="195"/>
      <c r="J7" s="206">
        <v>2012</v>
      </c>
      <c r="K7" s="195"/>
      <c r="L7" s="202">
        <v>2013</v>
      </c>
      <c r="M7" s="205"/>
      <c r="N7" s="189">
        <v>2014</v>
      </c>
      <c r="O7" s="207"/>
      <c r="P7" s="202">
        <v>2015</v>
      </c>
      <c r="Q7" s="203"/>
      <c r="R7" s="188">
        <v>2011</v>
      </c>
      <c r="S7" s="188"/>
      <c r="T7" s="188">
        <v>2012</v>
      </c>
      <c r="U7" s="188"/>
      <c r="V7" s="202">
        <v>2013</v>
      </c>
      <c r="W7" s="205"/>
      <c r="X7" s="189">
        <v>2014</v>
      </c>
      <c r="Y7" s="207"/>
      <c r="Z7" s="202">
        <v>2015</v>
      </c>
      <c r="AA7" s="203"/>
      <c r="AB7" s="10"/>
      <c r="AC7" s="11"/>
      <c r="AE7" s="7"/>
      <c r="AJ7" s="3"/>
      <c r="AK7" s="6"/>
    </row>
    <row r="8" spans="1:50" ht="20.100000000000001" customHeight="1" thickBot="1">
      <c r="A8" s="194"/>
      <c r="B8" s="194"/>
      <c r="C8" s="14" t="s">
        <v>2</v>
      </c>
      <c r="D8" s="14" t="s">
        <v>2</v>
      </c>
      <c r="E8" s="122" t="s">
        <v>2</v>
      </c>
      <c r="F8" s="122" t="s">
        <v>2</v>
      </c>
      <c r="G8" s="123" t="s">
        <v>2</v>
      </c>
      <c r="H8" s="15" t="s">
        <v>2</v>
      </c>
      <c r="I8" s="18" t="s">
        <v>3</v>
      </c>
      <c r="J8" s="19" t="s">
        <v>2</v>
      </c>
      <c r="K8" s="20" t="s">
        <v>3</v>
      </c>
      <c r="L8" s="21" t="s">
        <v>2</v>
      </c>
      <c r="M8" s="130" t="s">
        <v>3</v>
      </c>
      <c r="N8" s="21" t="s">
        <v>2</v>
      </c>
      <c r="O8" s="169" t="s">
        <v>3</v>
      </c>
      <c r="P8" s="163" t="s">
        <v>2</v>
      </c>
      <c r="Q8" s="22" t="s">
        <v>3</v>
      </c>
      <c r="R8" s="17" t="s">
        <v>2</v>
      </c>
      <c r="S8" s="18" t="s">
        <v>3</v>
      </c>
      <c r="T8" s="16" t="s">
        <v>2</v>
      </c>
      <c r="U8" s="20" t="s">
        <v>3</v>
      </c>
      <c r="V8" s="16" t="s">
        <v>2</v>
      </c>
      <c r="W8" s="132" t="s">
        <v>3</v>
      </c>
      <c r="X8" s="16" t="s">
        <v>2</v>
      </c>
      <c r="Y8" s="20" t="s">
        <v>3</v>
      </c>
      <c r="Z8" s="19" t="s">
        <v>2</v>
      </c>
      <c r="AA8" s="23" t="s">
        <v>3</v>
      </c>
      <c r="AB8" s="10"/>
      <c r="AC8" s="11"/>
      <c r="AD8" s="24" t="s">
        <v>20</v>
      </c>
      <c r="AE8" s="25" t="s">
        <v>11</v>
      </c>
      <c r="AF8" s="25" t="s">
        <v>12</v>
      </c>
      <c r="AG8" s="25" t="s">
        <v>13</v>
      </c>
      <c r="AH8" s="25" t="s">
        <v>21</v>
      </c>
      <c r="AI8" s="25" t="s">
        <v>22</v>
      </c>
      <c r="AJ8" s="3"/>
      <c r="AK8" s="26" t="s">
        <v>8</v>
      </c>
      <c r="AL8" s="27" t="s">
        <v>14</v>
      </c>
      <c r="AM8" s="27" t="s">
        <v>15</v>
      </c>
      <c r="AN8" s="27" t="s">
        <v>16</v>
      </c>
      <c r="AO8" s="27" t="s">
        <v>23</v>
      </c>
      <c r="AP8" s="27" t="s">
        <v>24</v>
      </c>
      <c r="AQ8" s="27"/>
      <c r="AR8" s="26" t="s">
        <v>9</v>
      </c>
      <c r="AS8" s="25" t="s">
        <v>17</v>
      </c>
      <c r="AT8" s="25" t="s">
        <v>18</v>
      </c>
      <c r="AU8" s="25" t="s">
        <v>19</v>
      </c>
      <c r="AV8" s="25" t="s">
        <v>25</v>
      </c>
      <c r="AW8" s="25" t="s">
        <v>26</v>
      </c>
    </row>
    <row r="9" spans="1:50" s="45" customFormat="1" ht="20.100000000000001" customHeight="1">
      <c r="A9" s="69">
        <v>1</v>
      </c>
      <c r="B9" s="93" t="s">
        <v>31</v>
      </c>
      <c r="C9" s="28">
        <v>21</v>
      </c>
      <c r="D9" s="85">
        <v>13</v>
      </c>
      <c r="E9" s="118">
        <v>15</v>
      </c>
      <c r="F9" s="118">
        <v>7</v>
      </c>
      <c r="G9" s="124">
        <v>7</v>
      </c>
      <c r="H9" s="107">
        <v>21</v>
      </c>
      <c r="I9" s="77">
        <f>H9/C9</f>
        <v>1</v>
      </c>
      <c r="J9" s="88">
        <v>13</v>
      </c>
      <c r="K9" s="89">
        <f>J9/D9</f>
        <v>1</v>
      </c>
      <c r="L9" s="125">
        <v>15</v>
      </c>
      <c r="M9" s="160">
        <f>L9/E9</f>
        <v>1</v>
      </c>
      <c r="N9" s="125">
        <v>7</v>
      </c>
      <c r="O9" s="74">
        <f>N9/F9</f>
        <v>1</v>
      </c>
      <c r="P9" s="164">
        <v>7</v>
      </c>
      <c r="Q9" s="76">
        <f>P9/G9</f>
        <v>1</v>
      </c>
      <c r="R9" s="87">
        <v>7</v>
      </c>
      <c r="S9" s="90">
        <f>R9/H9</f>
        <v>0.33333333333333331</v>
      </c>
      <c r="T9" s="86">
        <v>6</v>
      </c>
      <c r="U9" s="74">
        <f>T9/J9</f>
        <v>0.46153846153846156</v>
      </c>
      <c r="V9" s="86">
        <v>5</v>
      </c>
      <c r="W9" s="161">
        <f>V9/L9</f>
        <v>0.33333333333333331</v>
      </c>
      <c r="X9" s="86">
        <v>6</v>
      </c>
      <c r="Y9" s="89">
        <f>X9/N9</f>
        <v>0.8571428571428571</v>
      </c>
      <c r="Z9" s="167">
        <v>6</v>
      </c>
      <c r="AA9" s="91">
        <f>Z9/P9</f>
        <v>0.8571428571428571</v>
      </c>
      <c r="AB9" s="40"/>
      <c r="AC9" s="41"/>
      <c r="AD9" s="78" t="s">
        <v>28</v>
      </c>
      <c r="AE9" s="92">
        <v>70</v>
      </c>
      <c r="AF9" s="92">
        <v>78</v>
      </c>
      <c r="AG9" s="98">
        <v>99</v>
      </c>
      <c r="AH9" s="92">
        <v>187</v>
      </c>
      <c r="AI9" s="92">
        <v>264</v>
      </c>
      <c r="AJ9" s="83"/>
      <c r="AK9" s="78" t="s">
        <v>28</v>
      </c>
      <c r="AL9" s="79">
        <v>35</v>
      </c>
      <c r="AM9" s="79">
        <v>41</v>
      </c>
      <c r="AN9" s="79">
        <v>50</v>
      </c>
      <c r="AO9" s="79">
        <v>95</v>
      </c>
      <c r="AP9" s="79">
        <v>126</v>
      </c>
      <c r="AQ9" s="84"/>
      <c r="AR9" s="92" t="s">
        <v>28</v>
      </c>
      <c r="AS9" s="92">
        <v>10</v>
      </c>
      <c r="AT9" s="92">
        <v>7</v>
      </c>
      <c r="AU9" s="92">
        <v>5</v>
      </c>
      <c r="AV9" s="92">
        <v>15</v>
      </c>
      <c r="AW9" s="92">
        <v>9</v>
      </c>
    </row>
    <row r="10" spans="1:50" s="45" customFormat="1" ht="20.100000000000001" customHeight="1">
      <c r="A10" s="69">
        <v>2</v>
      </c>
      <c r="B10" s="104" t="s">
        <v>58</v>
      </c>
      <c r="C10" s="28">
        <v>27</v>
      </c>
      <c r="D10" s="85">
        <v>40</v>
      </c>
      <c r="E10" s="118">
        <v>25</v>
      </c>
      <c r="F10" s="118">
        <v>25</v>
      </c>
      <c r="G10" s="124">
        <v>30</v>
      </c>
      <c r="H10" s="107">
        <v>15</v>
      </c>
      <c r="I10" s="77">
        <f t="shared" ref="I10:I49" si="0">H10/C10</f>
        <v>0.55555555555555558</v>
      </c>
      <c r="J10" s="88">
        <v>20</v>
      </c>
      <c r="K10" s="89">
        <f t="shared" ref="K10:K50" si="1">J10/D10</f>
        <v>0.5</v>
      </c>
      <c r="L10" s="125">
        <v>14</v>
      </c>
      <c r="M10" s="160">
        <f t="shared" ref="M10:M51" si="2">L10/E10</f>
        <v>0.56000000000000005</v>
      </c>
      <c r="N10" s="125">
        <v>17</v>
      </c>
      <c r="O10" s="74">
        <f t="shared" ref="O10:O51" si="3">N10/F10</f>
        <v>0.68</v>
      </c>
      <c r="P10" s="164">
        <v>18</v>
      </c>
      <c r="Q10" s="76">
        <f t="shared" ref="Q10:Q49" si="4">P10/G10</f>
        <v>0.6</v>
      </c>
      <c r="R10" s="87">
        <v>5</v>
      </c>
      <c r="S10" s="90">
        <f t="shared" ref="S10:S49" si="5">R10/H10</f>
        <v>0.33333333333333331</v>
      </c>
      <c r="T10" s="86">
        <v>7</v>
      </c>
      <c r="U10" s="74">
        <f t="shared" ref="U10:U50" si="6">T10/J10</f>
        <v>0.35</v>
      </c>
      <c r="V10" s="86">
        <v>8</v>
      </c>
      <c r="W10" s="161">
        <f>V10/L10</f>
        <v>0.5714285714285714</v>
      </c>
      <c r="X10" s="86">
        <v>8</v>
      </c>
      <c r="Y10" s="89">
        <f t="shared" ref="Y10:Y11" si="7">X10/N10</f>
        <v>0.47058823529411764</v>
      </c>
      <c r="Z10" s="167">
        <v>5</v>
      </c>
      <c r="AA10" s="91">
        <f t="shared" ref="AA10:AA49" si="8">Z10/P10</f>
        <v>0.27777777777777779</v>
      </c>
      <c r="AB10" s="40"/>
      <c r="AC10" s="41"/>
      <c r="AD10" s="78"/>
      <c r="AE10" s="92"/>
      <c r="AF10" s="92"/>
      <c r="AG10" s="98"/>
      <c r="AH10" s="92"/>
      <c r="AI10" s="92"/>
      <c r="AJ10" s="83"/>
      <c r="AK10" s="78"/>
      <c r="AL10" s="79"/>
      <c r="AM10" s="79"/>
      <c r="AN10" s="79"/>
      <c r="AO10" s="79"/>
      <c r="AP10" s="79"/>
      <c r="AQ10" s="84"/>
      <c r="AR10" s="92"/>
      <c r="AS10" s="92"/>
      <c r="AT10" s="92"/>
      <c r="AU10" s="92"/>
      <c r="AV10" s="92"/>
      <c r="AW10" s="92"/>
    </row>
    <row r="11" spans="1:50" s="45" customFormat="1" ht="20.100000000000001" customHeight="1">
      <c r="A11" s="69">
        <v>3</v>
      </c>
      <c r="B11" s="96" t="s">
        <v>59</v>
      </c>
      <c r="C11" s="28">
        <v>20</v>
      </c>
      <c r="D11" s="85">
        <v>36</v>
      </c>
      <c r="E11" s="118">
        <v>44</v>
      </c>
      <c r="F11" s="118">
        <v>29</v>
      </c>
      <c r="G11" s="124">
        <v>35</v>
      </c>
      <c r="H11" s="107">
        <v>9</v>
      </c>
      <c r="I11" s="77">
        <f t="shared" si="0"/>
        <v>0.45</v>
      </c>
      <c r="J11" s="88">
        <v>6</v>
      </c>
      <c r="K11" s="89">
        <f t="shared" si="1"/>
        <v>0.16666666666666666</v>
      </c>
      <c r="L11" s="125">
        <v>2</v>
      </c>
      <c r="M11" s="160">
        <f t="shared" si="2"/>
        <v>4.5454545454545456E-2</v>
      </c>
      <c r="N11" s="125">
        <v>5</v>
      </c>
      <c r="O11" s="74">
        <f t="shared" si="3"/>
        <v>0.17241379310344829</v>
      </c>
      <c r="P11" s="164">
        <v>6</v>
      </c>
      <c r="Q11" s="76">
        <f t="shared" si="4"/>
        <v>0.17142857142857143</v>
      </c>
      <c r="R11" s="87">
        <v>3</v>
      </c>
      <c r="S11" s="90">
        <f t="shared" si="5"/>
        <v>0.33333333333333331</v>
      </c>
      <c r="T11" s="86">
        <v>4</v>
      </c>
      <c r="U11" s="74">
        <f t="shared" si="6"/>
        <v>0.66666666666666663</v>
      </c>
      <c r="V11" s="86">
        <v>1</v>
      </c>
      <c r="W11" s="161">
        <f>V11/L11</f>
        <v>0.5</v>
      </c>
      <c r="X11" s="86">
        <v>3</v>
      </c>
      <c r="Y11" s="89">
        <f t="shared" si="7"/>
        <v>0.6</v>
      </c>
      <c r="Z11" s="167">
        <v>2</v>
      </c>
      <c r="AA11" s="91">
        <f t="shared" si="8"/>
        <v>0.33333333333333331</v>
      </c>
      <c r="AB11" s="40"/>
      <c r="AC11" s="41"/>
      <c r="AD11" s="78" t="s">
        <v>29</v>
      </c>
      <c r="AE11" s="92">
        <v>277</v>
      </c>
      <c r="AF11" s="92">
        <v>206</v>
      </c>
      <c r="AG11" s="92">
        <v>305</v>
      </c>
      <c r="AH11" s="92">
        <v>491</v>
      </c>
      <c r="AI11" s="92">
        <v>488</v>
      </c>
      <c r="AJ11" s="42" t="s">
        <v>6</v>
      </c>
      <c r="AK11" s="78" t="s">
        <v>29</v>
      </c>
      <c r="AL11" s="79">
        <v>29</v>
      </c>
      <c r="AM11" s="79">
        <v>24</v>
      </c>
      <c r="AN11" s="79">
        <v>35</v>
      </c>
      <c r="AO11" s="79">
        <v>42</v>
      </c>
      <c r="AP11" s="79">
        <v>40</v>
      </c>
      <c r="AQ11" s="43"/>
      <c r="AR11" s="78" t="s">
        <v>29</v>
      </c>
      <c r="AS11" s="79">
        <v>9</v>
      </c>
      <c r="AT11" s="79">
        <v>5</v>
      </c>
      <c r="AU11" s="79">
        <v>7</v>
      </c>
      <c r="AV11" s="79">
        <v>6</v>
      </c>
      <c r="AW11" s="79">
        <v>3</v>
      </c>
      <c r="AX11" s="44" t="s">
        <v>6</v>
      </c>
    </row>
    <row r="12" spans="1:50" s="45" customFormat="1" ht="20.100000000000001" customHeight="1">
      <c r="A12" s="69">
        <v>4</v>
      </c>
      <c r="B12" s="96" t="s">
        <v>81</v>
      </c>
      <c r="C12" s="28"/>
      <c r="D12" s="28">
        <v>1</v>
      </c>
      <c r="E12" s="119"/>
      <c r="F12" s="119" t="s">
        <v>6</v>
      </c>
      <c r="G12" s="111"/>
      <c r="H12" s="107"/>
      <c r="I12" s="77" t="s">
        <v>92</v>
      </c>
      <c r="J12" s="32">
        <v>0</v>
      </c>
      <c r="K12" s="89">
        <f t="shared" si="1"/>
        <v>0</v>
      </c>
      <c r="L12" s="115"/>
      <c r="M12" s="160" t="s">
        <v>92</v>
      </c>
      <c r="N12" s="115"/>
      <c r="O12" s="74" t="s">
        <v>92</v>
      </c>
      <c r="P12" s="165"/>
      <c r="Q12" s="76" t="s">
        <v>92</v>
      </c>
      <c r="R12" s="30"/>
      <c r="S12" s="90" t="s">
        <v>92</v>
      </c>
      <c r="T12" s="29"/>
      <c r="U12" s="74" t="s">
        <v>92</v>
      </c>
      <c r="V12" s="29"/>
      <c r="W12" s="161" t="s">
        <v>92</v>
      </c>
      <c r="X12" s="29" t="s">
        <v>27</v>
      </c>
      <c r="Y12" s="89" t="s">
        <v>92</v>
      </c>
      <c r="Z12" s="166"/>
      <c r="AA12" s="91" t="s">
        <v>92</v>
      </c>
      <c r="AB12" s="40"/>
      <c r="AC12" s="41"/>
      <c r="AD12" s="78"/>
      <c r="AE12" s="92"/>
      <c r="AF12" s="92"/>
      <c r="AG12" s="92"/>
      <c r="AH12" s="92"/>
      <c r="AI12" s="92"/>
      <c r="AJ12" s="42"/>
      <c r="AK12" s="78"/>
      <c r="AL12" s="79"/>
      <c r="AM12" s="79"/>
      <c r="AN12" s="79"/>
      <c r="AO12" s="79"/>
      <c r="AP12" s="79"/>
      <c r="AQ12" s="43"/>
      <c r="AR12" s="78"/>
      <c r="AS12" s="79"/>
      <c r="AT12" s="79"/>
      <c r="AU12" s="79"/>
      <c r="AV12" s="79"/>
      <c r="AW12" s="79"/>
      <c r="AX12" s="44"/>
    </row>
    <row r="13" spans="1:50" ht="20.100000000000001" customHeight="1">
      <c r="A13" s="69">
        <v>5</v>
      </c>
      <c r="B13" s="96" t="s">
        <v>36</v>
      </c>
      <c r="C13" s="28">
        <v>26</v>
      </c>
      <c r="D13" s="28">
        <v>28</v>
      </c>
      <c r="E13" s="119">
        <v>16</v>
      </c>
      <c r="F13" s="119">
        <v>16</v>
      </c>
      <c r="G13" s="111">
        <v>27</v>
      </c>
      <c r="H13" s="107">
        <v>12</v>
      </c>
      <c r="I13" s="77">
        <f t="shared" si="0"/>
        <v>0.46153846153846156</v>
      </c>
      <c r="J13" s="32">
        <v>14</v>
      </c>
      <c r="K13" s="89">
        <f t="shared" si="1"/>
        <v>0.5</v>
      </c>
      <c r="L13" s="115">
        <v>8</v>
      </c>
      <c r="M13" s="160">
        <f t="shared" si="2"/>
        <v>0.5</v>
      </c>
      <c r="N13" s="115">
        <v>14</v>
      </c>
      <c r="O13" s="74">
        <f t="shared" si="3"/>
        <v>0.875</v>
      </c>
      <c r="P13" s="165">
        <v>19</v>
      </c>
      <c r="Q13" s="76">
        <f t="shared" si="4"/>
        <v>0.70370370370370372</v>
      </c>
      <c r="R13" s="30">
        <v>5</v>
      </c>
      <c r="S13" s="90">
        <f t="shared" si="5"/>
        <v>0.41666666666666669</v>
      </c>
      <c r="T13" s="29">
        <v>12</v>
      </c>
      <c r="U13" s="74">
        <f t="shared" si="6"/>
        <v>0.8571428571428571</v>
      </c>
      <c r="V13" s="29">
        <v>6</v>
      </c>
      <c r="W13" s="161">
        <f t="shared" ref="W13:W24" si="9">V13/L13</f>
        <v>0.75</v>
      </c>
      <c r="X13" s="29">
        <v>7</v>
      </c>
      <c r="Y13" s="89">
        <f t="shared" ref="Y13:Y23" si="10">X13/N13</f>
        <v>0.5</v>
      </c>
      <c r="Z13" s="166">
        <v>11</v>
      </c>
      <c r="AA13" s="91">
        <f t="shared" si="8"/>
        <v>0.57894736842105265</v>
      </c>
      <c r="AB13" s="10"/>
      <c r="AC13" s="11"/>
      <c r="AD13" s="78" t="s">
        <v>30</v>
      </c>
      <c r="AE13" s="92">
        <v>31</v>
      </c>
      <c r="AF13" s="92">
        <v>35</v>
      </c>
      <c r="AG13" s="92">
        <v>64</v>
      </c>
      <c r="AH13" s="92">
        <v>88</v>
      </c>
      <c r="AI13" s="92">
        <v>73</v>
      </c>
      <c r="AJ13" s="42" t="s">
        <v>6</v>
      </c>
      <c r="AK13" s="78" t="s">
        <v>30</v>
      </c>
      <c r="AL13" s="79">
        <v>18</v>
      </c>
      <c r="AM13" s="79">
        <v>20</v>
      </c>
      <c r="AN13" s="79">
        <v>28</v>
      </c>
      <c r="AO13" s="79">
        <v>51</v>
      </c>
      <c r="AP13" s="79">
        <v>38</v>
      </c>
      <c r="AQ13" s="43"/>
      <c r="AR13" s="78" t="s">
        <v>30</v>
      </c>
      <c r="AS13" s="79">
        <v>5</v>
      </c>
      <c r="AT13" s="79">
        <v>4</v>
      </c>
      <c r="AU13" s="79">
        <v>4</v>
      </c>
      <c r="AV13" s="79">
        <v>14</v>
      </c>
      <c r="AW13" s="79">
        <v>3</v>
      </c>
      <c r="AX13" s="44" t="s">
        <v>6</v>
      </c>
    </row>
    <row r="14" spans="1:50" ht="20.100000000000001" customHeight="1">
      <c r="A14" s="69">
        <v>6</v>
      </c>
      <c r="B14" s="96" t="s">
        <v>60</v>
      </c>
      <c r="C14" s="28">
        <v>4</v>
      </c>
      <c r="D14" s="28">
        <v>7</v>
      </c>
      <c r="E14" s="119">
        <v>1</v>
      </c>
      <c r="F14" s="119">
        <v>2</v>
      </c>
      <c r="G14" s="111">
        <v>2</v>
      </c>
      <c r="H14" s="107">
        <v>4</v>
      </c>
      <c r="I14" s="77">
        <f t="shared" si="0"/>
        <v>1</v>
      </c>
      <c r="J14" s="32">
        <v>5</v>
      </c>
      <c r="K14" s="89">
        <f t="shared" si="1"/>
        <v>0.7142857142857143</v>
      </c>
      <c r="L14" s="115">
        <v>1</v>
      </c>
      <c r="M14" s="160">
        <f t="shared" si="2"/>
        <v>1</v>
      </c>
      <c r="N14" s="115">
        <v>2</v>
      </c>
      <c r="O14" s="74">
        <f t="shared" si="3"/>
        <v>1</v>
      </c>
      <c r="P14" s="165">
        <v>2</v>
      </c>
      <c r="Q14" s="76">
        <f>P14/G14</f>
        <v>1</v>
      </c>
      <c r="R14" s="30">
        <v>1</v>
      </c>
      <c r="S14" s="90">
        <f t="shared" si="5"/>
        <v>0.25</v>
      </c>
      <c r="T14" s="29">
        <v>1</v>
      </c>
      <c r="U14" s="74">
        <f t="shared" si="6"/>
        <v>0.2</v>
      </c>
      <c r="V14" s="29"/>
      <c r="W14" s="161">
        <f t="shared" si="9"/>
        <v>0</v>
      </c>
      <c r="X14" s="29"/>
      <c r="Y14" s="89">
        <f t="shared" si="10"/>
        <v>0</v>
      </c>
      <c r="Z14" s="166"/>
      <c r="AA14" s="91">
        <f t="shared" si="8"/>
        <v>0</v>
      </c>
      <c r="AB14" s="10"/>
      <c r="AC14" s="11"/>
      <c r="AD14" s="78"/>
      <c r="AE14" s="92"/>
      <c r="AF14" s="92"/>
      <c r="AG14" s="92"/>
      <c r="AH14" s="92"/>
      <c r="AI14" s="92"/>
      <c r="AJ14" s="42"/>
      <c r="AK14" s="78"/>
      <c r="AL14" s="79"/>
      <c r="AM14" s="79"/>
      <c r="AN14" s="79"/>
      <c r="AO14" s="79"/>
      <c r="AP14" s="79"/>
      <c r="AQ14" s="43"/>
      <c r="AR14" s="78"/>
      <c r="AS14" s="79"/>
      <c r="AT14" s="79"/>
      <c r="AU14" s="79"/>
      <c r="AV14" s="79"/>
      <c r="AW14" s="79"/>
      <c r="AX14" s="44"/>
    </row>
    <row r="15" spans="1:50" ht="20.100000000000001" customHeight="1">
      <c r="A15" s="69">
        <v>7</v>
      </c>
      <c r="B15" s="96" t="s">
        <v>61</v>
      </c>
      <c r="C15" s="28">
        <v>114</v>
      </c>
      <c r="D15" s="28">
        <v>117</v>
      </c>
      <c r="E15" s="119">
        <v>120</v>
      </c>
      <c r="F15" s="119">
        <v>137</v>
      </c>
      <c r="G15" s="111">
        <v>113</v>
      </c>
      <c r="H15" s="107">
        <v>8</v>
      </c>
      <c r="I15" s="77">
        <f t="shared" si="0"/>
        <v>7.0175438596491224E-2</v>
      </c>
      <c r="J15" s="32">
        <v>11</v>
      </c>
      <c r="K15" s="89">
        <f t="shared" si="1"/>
        <v>9.4017094017094016E-2</v>
      </c>
      <c r="L15" s="115">
        <v>7</v>
      </c>
      <c r="M15" s="160">
        <f t="shared" si="2"/>
        <v>5.8333333333333334E-2</v>
      </c>
      <c r="N15" s="115">
        <v>8</v>
      </c>
      <c r="O15" s="74">
        <f t="shared" si="3"/>
        <v>5.8394160583941604E-2</v>
      </c>
      <c r="P15" s="165">
        <v>7</v>
      </c>
      <c r="Q15" s="76">
        <f t="shared" si="4"/>
        <v>6.1946902654867256E-2</v>
      </c>
      <c r="R15" s="30">
        <v>5</v>
      </c>
      <c r="S15" s="90">
        <f t="shared" si="5"/>
        <v>0.625</v>
      </c>
      <c r="T15" s="29">
        <v>5</v>
      </c>
      <c r="U15" s="74">
        <f t="shared" si="6"/>
        <v>0.45454545454545453</v>
      </c>
      <c r="V15" s="29">
        <v>5</v>
      </c>
      <c r="W15" s="161">
        <f t="shared" si="9"/>
        <v>0.7142857142857143</v>
      </c>
      <c r="X15" s="29">
        <v>5</v>
      </c>
      <c r="Y15" s="89">
        <f t="shared" si="10"/>
        <v>0.625</v>
      </c>
      <c r="Z15" s="166">
        <v>4</v>
      </c>
      <c r="AA15" s="91">
        <f t="shared" si="8"/>
        <v>0.5714285714285714</v>
      </c>
      <c r="AB15" s="10"/>
      <c r="AC15" s="11"/>
      <c r="AD15" s="78"/>
      <c r="AE15" s="92"/>
      <c r="AF15" s="92"/>
      <c r="AG15" s="92"/>
      <c r="AH15" s="92"/>
      <c r="AI15" s="92"/>
      <c r="AJ15" s="42"/>
      <c r="AK15" s="78"/>
      <c r="AL15" s="79"/>
      <c r="AM15" s="79"/>
      <c r="AN15" s="79"/>
      <c r="AO15" s="79"/>
      <c r="AP15" s="79"/>
      <c r="AQ15" s="43"/>
      <c r="AR15" s="78"/>
      <c r="AS15" s="79"/>
      <c r="AT15" s="79"/>
      <c r="AU15" s="79"/>
      <c r="AV15" s="79"/>
      <c r="AW15" s="79"/>
      <c r="AX15" s="44"/>
    </row>
    <row r="16" spans="1:50" ht="20.100000000000001" customHeight="1">
      <c r="A16" s="69">
        <v>8</v>
      </c>
      <c r="B16" s="96" t="s">
        <v>62</v>
      </c>
      <c r="C16" s="28">
        <v>196</v>
      </c>
      <c r="D16" s="28">
        <v>236</v>
      </c>
      <c r="E16" s="119">
        <v>246</v>
      </c>
      <c r="F16" s="119">
        <v>192</v>
      </c>
      <c r="G16" s="111">
        <v>182</v>
      </c>
      <c r="H16" s="107">
        <v>7</v>
      </c>
      <c r="I16" s="77">
        <f t="shared" si="0"/>
        <v>3.5714285714285712E-2</v>
      </c>
      <c r="J16" s="32">
        <v>9</v>
      </c>
      <c r="K16" s="89">
        <f t="shared" si="1"/>
        <v>3.8135593220338986E-2</v>
      </c>
      <c r="L16" s="115">
        <v>9</v>
      </c>
      <c r="M16" s="160">
        <f t="shared" si="2"/>
        <v>3.6585365853658534E-2</v>
      </c>
      <c r="N16" s="115">
        <v>9</v>
      </c>
      <c r="O16" s="74">
        <f t="shared" si="3"/>
        <v>4.6875E-2</v>
      </c>
      <c r="P16" s="165">
        <v>7</v>
      </c>
      <c r="Q16" s="76">
        <f t="shared" si="4"/>
        <v>3.8461538461538464E-2</v>
      </c>
      <c r="R16" s="30">
        <v>5</v>
      </c>
      <c r="S16" s="90">
        <f t="shared" si="5"/>
        <v>0.7142857142857143</v>
      </c>
      <c r="T16" s="29">
        <v>5</v>
      </c>
      <c r="U16" s="74">
        <f t="shared" si="6"/>
        <v>0.55555555555555558</v>
      </c>
      <c r="V16" s="29">
        <v>5</v>
      </c>
      <c r="W16" s="161">
        <f t="shared" si="9"/>
        <v>0.55555555555555558</v>
      </c>
      <c r="X16" s="29">
        <v>4</v>
      </c>
      <c r="Y16" s="89">
        <f t="shared" si="10"/>
        <v>0.44444444444444442</v>
      </c>
      <c r="Z16" s="166">
        <v>6</v>
      </c>
      <c r="AA16" s="91">
        <f t="shared" si="8"/>
        <v>0.8571428571428571</v>
      </c>
      <c r="AB16" s="10"/>
      <c r="AC16" s="11"/>
      <c r="AD16" s="78"/>
      <c r="AE16" s="92"/>
      <c r="AF16" s="92"/>
      <c r="AG16" s="92"/>
      <c r="AH16" s="92"/>
      <c r="AI16" s="92"/>
      <c r="AJ16" s="42"/>
      <c r="AK16" s="78"/>
      <c r="AL16" s="79"/>
      <c r="AM16" s="79"/>
      <c r="AN16" s="79"/>
      <c r="AO16" s="79"/>
      <c r="AP16" s="79"/>
      <c r="AQ16" s="43"/>
      <c r="AR16" s="78"/>
      <c r="AS16" s="79"/>
      <c r="AT16" s="79"/>
      <c r="AU16" s="79"/>
      <c r="AV16" s="79"/>
      <c r="AW16" s="79"/>
      <c r="AX16" s="44"/>
    </row>
    <row r="17" spans="1:50" ht="20.100000000000001" customHeight="1">
      <c r="A17" s="69">
        <v>9</v>
      </c>
      <c r="B17" s="96" t="s">
        <v>63</v>
      </c>
      <c r="C17" s="28">
        <v>56</v>
      </c>
      <c r="D17" s="28">
        <v>40</v>
      </c>
      <c r="E17" s="119">
        <v>37</v>
      </c>
      <c r="F17" s="119">
        <v>45</v>
      </c>
      <c r="G17" s="111">
        <v>60</v>
      </c>
      <c r="H17" s="107">
        <v>45</v>
      </c>
      <c r="I17" s="77">
        <f t="shared" si="0"/>
        <v>0.8035714285714286</v>
      </c>
      <c r="J17" s="32">
        <v>22</v>
      </c>
      <c r="K17" s="89">
        <f t="shared" si="1"/>
        <v>0.55000000000000004</v>
      </c>
      <c r="L17" s="115">
        <v>24</v>
      </c>
      <c r="M17" s="160">
        <f t="shared" si="2"/>
        <v>0.64864864864864868</v>
      </c>
      <c r="N17" s="115">
        <v>32</v>
      </c>
      <c r="O17" s="74">
        <f t="shared" si="3"/>
        <v>0.71111111111111114</v>
      </c>
      <c r="P17" s="165">
        <v>43</v>
      </c>
      <c r="Q17" s="76">
        <f t="shared" si="4"/>
        <v>0.71666666666666667</v>
      </c>
      <c r="R17" s="30">
        <v>23</v>
      </c>
      <c r="S17" s="90">
        <f t="shared" si="5"/>
        <v>0.51111111111111107</v>
      </c>
      <c r="T17" s="29">
        <v>8</v>
      </c>
      <c r="U17" s="74">
        <f t="shared" si="6"/>
        <v>0.36363636363636365</v>
      </c>
      <c r="V17" s="29">
        <v>10</v>
      </c>
      <c r="W17" s="161">
        <f t="shared" si="9"/>
        <v>0.41666666666666669</v>
      </c>
      <c r="X17" s="29">
        <v>10</v>
      </c>
      <c r="Y17" s="89">
        <f t="shared" si="10"/>
        <v>0.3125</v>
      </c>
      <c r="Z17" s="166">
        <v>19</v>
      </c>
      <c r="AA17" s="91">
        <f t="shared" si="8"/>
        <v>0.44186046511627908</v>
      </c>
      <c r="AB17" s="10"/>
      <c r="AC17" s="11"/>
      <c r="AD17" s="78"/>
      <c r="AE17" s="92"/>
      <c r="AF17" s="92"/>
      <c r="AG17" s="92"/>
      <c r="AH17" s="92"/>
      <c r="AI17" s="92"/>
      <c r="AJ17" s="42"/>
      <c r="AK17" s="78"/>
      <c r="AL17" s="79"/>
      <c r="AM17" s="79"/>
      <c r="AN17" s="79"/>
      <c r="AO17" s="79"/>
      <c r="AP17" s="79"/>
      <c r="AQ17" s="43"/>
      <c r="AR17" s="78"/>
      <c r="AS17" s="79"/>
      <c r="AT17" s="79"/>
      <c r="AU17" s="79"/>
      <c r="AV17" s="79"/>
      <c r="AW17" s="79"/>
      <c r="AX17" s="44"/>
    </row>
    <row r="18" spans="1:50" ht="20.100000000000001" customHeight="1">
      <c r="A18" s="69">
        <v>10</v>
      </c>
      <c r="B18" s="96" t="s">
        <v>64</v>
      </c>
      <c r="C18" s="28">
        <v>16</v>
      </c>
      <c r="D18" s="28">
        <v>17</v>
      </c>
      <c r="E18" s="119">
        <v>29</v>
      </c>
      <c r="F18" s="119">
        <v>11</v>
      </c>
      <c r="G18" s="111">
        <v>9</v>
      </c>
      <c r="H18" s="107">
        <v>15</v>
      </c>
      <c r="I18" s="77">
        <f t="shared" si="0"/>
        <v>0.9375</v>
      </c>
      <c r="J18" s="32">
        <v>11</v>
      </c>
      <c r="K18" s="89">
        <f t="shared" si="1"/>
        <v>0.6470588235294118</v>
      </c>
      <c r="L18" s="115">
        <v>27</v>
      </c>
      <c r="M18" s="160">
        <f t="shared" si="2"/>
        <v>0.93103448275862066</v>
      </c>
      <c r="N18" s="115">
        <v>10</v>
      </c>
      <c r="O18" s="74">
        <f t="shared" si="3"/>
        <v>0.90909090909090906</v>
      </c>
      <c r="P18" s="165">
        <v>7</v>
      </c>
      <c r="Q18" s="76">
        <f t="shared" si="4"/>
        <v>0.77777777777777779</v>
      </c>
      <c r="R18" s="30">
        <v>9</v>
      </c>
      <c r="S18" s="90">
        <f t="shared" si="5"/>
        <v>0.6</v>
      </c>
      <c r="T18" s="29">
        <v>8</v>
      </c>
      <c r="U18" s="74">
        <f t="shared" si="6"/>
        <v>0.72727272727272729</v>
      </c>
      <c r="V18" s="29">
        <v>11</v>
      </c>
      <c r="W18" s="161">
        <f t="shared" si="9"/>
        <v>0.40740740740740738</v>
      </c>
      <c r="X18" s="29">
        <v>3</v>
      </c>
      <c r="Y18" s="89">
        <f t="shared" si="10"/>
        <v>0.3</v>
      </c>
      <c r="Z18" s="166">
        <v>1</v>
      </c>
      <c r="AA18" s="91">
        <f t="shared" si="8"/>
        <v>0.14285714285714285</v>
      </c>
      <c r="AB18" s="10"/>
      <c r="AC18" s="11"/>
      <c r="AD18" s="78"/>
      <c r="AE18" s="92"/>
      <c r="AF18" s="92"/>
      <c r="AG18" s="92"/>
      <c r="AH18" s="92"/>
      <c r="AI18" s="92"/>
      <c r="AJ18" s="42"/>
      <c r="AK18" s="78"/>
      <c r="AL18" s="79"/>
      <c r="AM18" s="79"/>
      <c r="AN18" s="79"/>
      <c r="AO18" s="79"/>
      <c r="AP18" s="79"/>
      <c r="AQ18" s="43"/>
      <c r="AR18" s="78"/>
      <c r="AS18" s="79"/>
      <c r="AT18" s="79"/>
      <c r="AU18" s="79"/>
      <c r="AV18" s="79"/>
      <c r="AW18" s="79"/>
      <c r="AX18" s="44"/>
    </row>
    <row r="19" spans="1:50" ht="20.100000000000001" customHeight="1">
      <c r="A19" s="69">
        <v>11</v>
      </c>
      <c r="B19" s="96" t="s">
        <v>65</v>
      </c>
      <c r="C19" s="28">
        <v>37</v>
      </c>
      <c r="D19" s="28">
        <v>20</v>
      </c>
      <c r="E19" s="119">
        <v>22</v>
      </c>
      <c r="F19" s="119">
        <v>28</v>
      </c>
      <c r="G19" s="111">
        <v>22</v>
      </c>
      <c r="H19" s="107">
        <v>24</v>
      </c>
      <c r="I19" s="77">
        <f t="shared" si="0"/>
        <v>0.64864864864864868</v>
      </c>
      <c r="J19" s="32">
        <v>18</v>
      </c>
      <c r="K19" s="89">
        <f t="shared" si="1"/>
        <v>0.9</v>
      </c>
      <c r="L19" s="115">
        <v>20</v>
      </c>
      <c r="M19" s="160">
        <f t="shared" si="2"/>
        <v>0.90909090909090906</v>
      </c>
      <c r="N19" s="115">
        <v>24</v>
      </c>
      <c r="O19" s="74">
        <f t="shared" si="3"/>
        <v>0.8571428571428571</v>
      </c>
      <c r="P19" s="165">
        <v>16</v>
      </c>
      <c r="Q19" s="76">
        <f t="shared" si="4"/>
        <v>0.72727272727272729</v>
      </c>
      <c r="R19" s="30">
        <v>11</v>
      </c>
      <c r="S19" s="90">
        <f t="shared" si="5"/>
        <v>0.45833333333333331</v>
      </c>
      <c r="T19" s="29">
        <v>14</v>
      </c>
      <c r="U19" s="74">
        <f t="shared" si="6"/>
        <v>0.77777777777777779</v>
      </c>
      <c r="V19" s="29">
        <v>12</v>
      </c>
      <c r="W19" s="161">
        <f t="shared" si="9"/>
        <v>0.6</v>
      </c>
      <c r="X19" s="29">
        <v>12</v>
      </c>
      <c r="Y19" s="89">
        <f t="shared" si="10"/>
        <v>0.5</v>
      </c>
      <c r="Z19" s="166">
        <v>9</v>
      </c>
      <c r="AA19" s="91">
        <f t="shared" si="8"/>
        <v>0.5625</v>
      </c>
      <c r="AB19" s="10"/>
      <c r="AC19" s="11"/>
      <c r="AD19" s="78"/>
      <c r="AE19" s="92"/>
      <c r="AF19" s="92"/>
      <c r="AG19" s="92"/>
      <c r="AH19" s="92"/>
      <c r="AI19" s="92"/>
      <c r="AJ19" s="42"/>
      <c r="AK19" s="78"/>
      <c r="AL19" s="79"/>
      <c r="AM19" s="79"/>
      <c r="AN19" s="79"/>
      <c r="AO19" s="79"/>
      <c r="AP19" s="79"/>
      <c r="AQ19" s="43"/>
      <c r="AR19" s="78"/>
      <c r="AS19" s="79"/>
      <c r="AT19" s="79"/>
      <c r="AU19" s="79"/>
      <c r="AV19" s="79"/>
      <c r="AW19" s="79"/>
      <c r="AX19" s="44"/>
    </row>
    <row r="20" spans="1:50" ht="20.100000000000001" customHeight="1">
      <c r="A20" s="69">
        <v>12</v>
      </c>
      <c r="B20" s="96" t="s">
        <v>66</v>
      </c>
      <c r="C20" s="28">
        <v>34</v>
      </c>
      <c r="D20" s="28">
        <v>20</v>
      </c>
      <c r="E20" s="119">
        <v>20</v>
      </c>
      <c r="F20" s="119">
        <v>13</v>
      </c>
      <c r="G20" s="111">
        <v>23</v>
      </c>
      <c r="H20" s="107">
        <v>23</v>
      </c>
      <c r="I20" s="77">
        <f t="shared" si="0"/>
        <v>0.67647058823529416</v>
      </c>
      <c r="J20" s="32">
        <v>11</v>
      </c>
      <c r="K20" s="89">
        <f t="shared" si="1"/>
        <v>0.55000000000000004</v>
      </c>
      <c r="L20" s="115">
        <v>12</v>
      </c>
      <c r="M20" s="160">
        <f t="shared" si="2"/>
        <v>0.6</v>
      </c>
      <c r="N20" s="115">
        <v>11</v>
      </c>
      <c r="O20" s="74">
        <f t="shared" si="3"/>
        <v>0.84615384615384615</v>
      </c>
      <c r="P20" s="165">
        <v>16</v>
      </c>
      <c r="Q20" s="76">
        <f t="shared" si="4"/>
        <v>0.69565217391304346</v>
      </c>
      <c r="R20" s="30">
        <v>15</v>
      </c>
      <c r="S20" s="90">
        <f t="shared" si="5"/>
        <v>0.65217391304347827</v>
      </c>
      <c r="T20" s="29">
        <v>12</v>
      </c>
      <c r="U20" s="74">
        <f t="shared" si="6"/>
        <v>1.0909090909090908</v>
      </c>
      <c r="V20" s="29">
        <v>17</v>
      </c>
      <c r="W20" s="161">
        <f t="shared" si="9"/>
        <v>1.4166666666666667</v>
      </c>
      <c r="X20" s="29">
        <v>13</v>
      </c>
      <c r="Y20" s="89">
        <f t="shared" si="10"/>
        <v>1.1818181818181819</v>
      </c>
      <c r="Z20" s="166">
        <v>12</v>
      </c>
      <c r="AA20" s="91">
        <f t="shared" si="8"/>
        <v>0.75</v>
      </c>
      <c r="AB20" s="10"/>
      <c r="AC20" s="11"/>
      <c r="AD20" s="78"/>
      <c r="AE20" s="92"/>
      <c r="AF20" s="92"/>
      <c r="AG20" s="92"/>
      <c r="AH20" s="92"/>
      <c r="AI20" s="92"/>
      <c r="AJ20" s="42"/>
      <c r="AK20" s="78"/>
      <c r="AL20" s="79"/>
      <c r="AM20" s="79"/>
      <c r="AN20" s="79"/>
      <c r="AO20" s="79"/>
      <c r="AP20" s="79"/>
      <c r="AQ20" s="43"/>
      <c r="AR20" s="78"/>
      <c r="AS20" s="79"/>
      <c r="AT20" s="79"/>
      <c r="AU20" s="79"/>
      <c r="AV20" s="79"/>
      <c r="AW20" s="79"/>
      <c r="AX20" s="44"/>
    </row>
    <row r="21" spans="1:50" ht="20.100000000000001" customHeight="1">
      <c r="A21" s="69">
        <v>13</v>
      </c>
      <c r="B21" s="96" t="s">
        <v>67</v>
      </c>
      <c r="C21" s="28">
        <v>23</v>
      </c>
      <c r="D21" s="28">
        <v>55</v>
      </c>
      <c r="E21" s="119">
        <v>53</v>
      </c>
      <c r="F21" s="119">
        <v>43</v>
      </c>
      <c r="G21" s="111">
        <v>41</v>
      </c>
      <c r="H21" s="107">
        <v>19</v>
      </c>
      <c r="I21" s="77">
        <f t="shared" si="0"/>
        <v>0.82608695652173914</v>
      </c>
      <c r="J21" s="32">
        <v>28</v>
      </c>
      <c r="K21" s="89">
        <f t="shared" si="1"/>
        <v>0.50909090909090904</v>
      </c>
      <c r="L21" s="115">
        <v>41</v>
      </c>
      <c r="M21" s="160">
        <f t="shared" si="2"/>
        <v>0.77358490566037741</v>
      </c>
      <c r="N21" s="115">
        <v>28</v>
      </c>
      <c r="O21" s="74">
        <f t="shared" si="3"/>
        <v>0.65116279069767447</v>
      </c>
      <c r="P21" s="165">
        <v>21</v>
      </c>
      <c r="Q21" s="76">
        <f t="shared" si="4"/>
        <v>0.51219512195121952</v>
      </c>
      <c r="R21" s="30">
        <v>6</v>
      </c>
      <c r="S21" s="90">
        <f t="shared" si="5"/>
        <v>0.31578947368421051</v>
      </c>
      <c r="T21" s="29">
        <v>15</v>
      </c>
      <c r="U21" s="74">
        <f t="shared" si="6"/>
        <v>0.5357142857142857</v>
      </c>
      <c r="V21" s="29">
        <v>10</v>
      </c>
      <c r="W21" s="161">
        <f t="shared" si="9"/>
        <v>0.24390243902439024</v>
      </c>
      <c r="X21" s="29">
        <v>13</v>
      </c>
      <c r="Y21" s="89">
        <f t="shared" si="10"/>
        <v>0.4642857142857143</v>
      </c>
      <c r="Z21" s="166">
        <v>7</v>
      </c>
      <c r="AA21" s="91">
        <f t="shared" si="8"/>
        <v>0.33333333333333331</v>
      </c>
      <c r="AB21" s="10"/>
      <c r="AC21" s="11"/>
      <c r="AD21" s="78"/>
      <c r="AE21" s="92"/>
      <c r="AF21" s="92"/>
      <c r="AG21" s="92"/>
      <c r="AH21" s="92"/>
      <c r="AI21" s="92"/>
      <c r="AJ21" s="42"/>
      <c r="AK21" s="78"/>
      <c r="AL21" s="79"/>
      <c r="AM21" s="79"/>
      <c r="AN21" s="79"/>
      <c r="AO21" s="79"/>
      <c r="AP21" s="79"/>
      <c r="AQ21" s="43"/>
      <c r="AR21" s="78"/>
      <c r="AS21" s="79"/>
      <c r="AT21" s="79"/>
      <c r="AU21" s="79"/>
      <c r="AV21" s="79"/>
      <c r="AW21" s="79"/>
      <c r="AX21" s="44"/>
    </row>
    <row r="22" spans="1:50" ht="20.100000000000001" customHeight="1">
      <c r="A22" s="69">
        <v>14</v>
      </c>
      <c r="B22" s="96" t="s">
        <v>68</v>
      </c>
      <c r="C22" s="28">
        <v>68</v>
      </c>
      <c r="D22" s="28">
        <v>100</v>
      </c>
      <c r="E22" s="119">
        <v>101</v>
      </c>
      <c r="F22" s="119">
        <v>75</v>
      </c>
      <c r="G22" s="111">
        <v>55</v>
      </c>
      <c r="H22" s="107">
        <v>42</v>
      </c>
      <c r="I22" s="77">
        <f t="shared" si="0"/>
        <v>0.61764705882352944</v>
      </c>
      <c r="J22" s="32">
        <v>50</v>
      </c>
      <c r="K22" s="89">
        <f t="shared" si="1"/>
        <v>0.5</v>
      </c>
      <c r="L22" s="115">
        <v>61</v>
      </c>
      <c r="M22" s="160">
        <f t="shared" si="2"/>
        <v>0.60396039603960394</v>
      </c>
      <c r="N22" s="115">
        <v>35</v>
      </c>
      <c r="O22" s="74">
        <f t="shared" si="3"/>
        <v>0.46666666666666667</v>
      </c>
      <c r="P22" s="165">
        <v>43</v>
      </c>
      <c r="Q22" s="76">
        <f t="shared" si="4"/>
        <v>0.78181818181818186</v>
      </c>
      <c r="R22" s="30">
        <v>18</v>
      </c>
      <c r="S22" s="90">
        <f t="shared" si="5"/>
        <v>0.42857142857142855</v>
      </c>
      <c r="T22" s="29">
        <v>19</v>
      </c>
      <c r="U22" s="74">
        <f t="shared" si="6"/>
        <v>0.38</v>
      </c>
      <c r="V22" s="29">
        <v>26</v>
      </c>
      <c r="W22" s="161">
        <f t="shared" si="9"/>
        <v>0.42622950819672129</v>
      </c>
      <c r="X22" s="29">
        <v>18</v>
      </c>
      <c r="Y22" s="89">
        <f t="shared" si="10"/>
        <v>0.51428571428571423</v>
      </c>
      <c r="Z22" s="166">
        <v>14</v>
      </c>
      <c r="AA22" s="91">
        <f t="shared" si="8"/>
        <v>0.32558139534883723</v>
      </c>
      <c r="AB22" s="10"/>
      <c r="AC22" s="11"/>
      <c r="AD22" s="78"/>
      <c r="AE22" s="92"/>
      <c r="AF22" s="92"/>
      <c r="AG22" s="92"/>
      <c r="AH22" s="92"/>
      <c r="AI22" s="92"/>
      <c r="AJ22" s="42"/>
      <c r="AK22" s="78"/>
      <c r="AL22" s="79"/>
      <c r="AM22" s="79"/>
      <c r="AN22" s="79"/>
      <c r="AO22" s="79"/>
      <c r="AP22" s="79"/>
      <c r="AQ22" s="43"/>
      <c r="AR22" s="78"/>
      <c r="AS22" s="79"/>
      <c r="AT22" s="79"/>
      <c r="AU22" s="79"/>
      <c r="AV22" s="79"/>
      <c r="AW22" s="79"/>
      <c r="AX22" s="44"/>
    </row>
    <row r="23" spans="1:50" ht="20.100000000000001" customHeight="1">
      <c r="A23" s="69">
        <v>15</v>
      </c>
      <c r="B23" s="96" t="s">
        <v>40</v>
      </c>
      <c r="C23" s="28">
        <v>65</v>
      </c>
      <c r="D23" s="28">
        <v>84</v>
      </c>
      <c r="E23" s="119">
        <v>67</v>
      </c>
      <c r="F23" s="119">
        <v>56</v>
      </c>
      <c r="G23" s="111">
        <v>46</v>
      </c>
      <c r="H23" s="106">
        <v>48</v>
      </c>
      <c r="I23" s="77">
        <f t="shared" si="0"/>
        <v>0.7384615384615385</v>
      </c>
      <c r="J23" s="32">
        <v>47</v>
      </c>
      <c r="K23" s="89">
        <f t="shared" si="1"/>
        <v>0.55952380952380953</v>
      </c>
      <c r="L23" s="115">
        <v>43</v>
      </c>
      <c r="M23" s="160">
        <f t="shared" si="2"/>
        <v>0.64179104477611937</v>
      </c>
      <c r="N23" s="115">
        <v>41</v>
      </c>
      <c r="O23" s="74">
        <f t="shared" si="3"/>
        <v>0.7321428571428571</v>
      </c>
      <c r="P23" s="165">
        <v>31</v>
      </c>
      <c r="Q23" s="76">
        <f t="shared" si="4"/>
        <v>0.67391304347826086</v>
      </c>
      <c r="R23" s="30">
        <v>26</v>
      </c>
      <c r="S23" s="90">
        <f t="shared" si="5"/>
        <v>0.54166666666666663</v>
      </c>
      <c r="T23" s="29">
        <v>22</v>
      </c>
      <c r="U23" s="74">
        <f t="shared" si="6"/>
        <v>0.46808510638297873</v>
      </c>
      <c r="V23" s="29">
        <v>21</v>
      </c>
      <c r="W23" s="161">
        <f t="shared" si="9"/>
        <v>0.48837209302325579</v>
      </c>
      <c r="X23" s="29">
        <v>20</v>
      </c>
      <c r="Y23" s="89">
        <f t="shared" si="10"/>
        <v>0.48780487804878048</v>
      </c>
      <c r="Z23" s="166">
        <v>13</v>
      </c>
      <c r="AA23" s="91">
        <f t="shared" si="8"/>
        <v>0.41935483870967744</v>
      </c>
      <c r="AB23" s="10"/>
      <c r="AC23" s="11"/>
      <c r="AD23" s="78"/>
      <c r="AE23" s="92"/>
      <c r="AF23" s="92"/>
      <c r="AG23" s="92"/>
      <c r="AH23" s="92"/>
      <c r="AI23" s="92"/>
      <c r="AJ23" s="42"/>
      <c r="AK23" s="78"/>
      <c r="AL23" s="79"/>
      <c r="AM23" s="79"/>
      <c r="AN23" s="79"/>
      <c r="AO23" s="79"/>
      <c r="AP23" s="79"/>
      <c r="AQ23" s="43"/>
      <c r="AR23" s="78"/>
      <c r="AS23" s="79"/>
      <c r="AT23" s="79"/>
      <c r="AU23" s="79"/>
      <c r="AV23" s="79"/>
      <c r="AW23" s="79"/>
      <c r="AX23" s="44"/>
    </row>
    <row r="24" spans="1:50" ht="20.100000000000001" customHeight="1">
      <c r="A24" s="69">
        <v>16</v>
      </c>
      <c r="B24" s="96" t="s">
        <v>86</v>
      </c>
      <c r="C24" s="28"/>
      <c r="D24" s="28"/>
      <c r="E24" s="119">
        <v>3</v>
      </c>
      <c r="F24" s="119" t="s">
        <v>6</v>
      </c>
      <c r="G24" s="111" t="s">
        <v>6</v>
      </c>
      <c r="H24" s="106"/>
      <c r="I24" s="77" t="s">
        <v>92</v>
      </c>
      <c r="J24" s="32"/>
      <c r="K24" s="89" t="s">
        <v>92</v>
      </c>
      <c r="L24" s="115">
        <v>1</v>
      </c>
      <c r="M24" s="160">
        <f t="shared" si="2"/>
        <v>0.33333333333333331</v>
      </c>
      <c r="N24" s="115" t="s">
        <v>6</v>
      </c>
      <c r="O24" s="74" t="s">
        <v>92</v>
      </c>
      <c r="P24" s="165"/>
      <c r="Q24" s="76"/>
      <c r="R24" s="30"/>
      <c r="S24" s="90" t="s">
        <v>92</v>
      </c>
      <c r="T24" s="29"/>
      <c r="U24" s="74" t="s">
        <v>92</v>
      </c>
      <c r="V24" s="29">
        <v>1</v>
      </c>
      <c r="W24" s="161">
        <f t="shared" si="9"/>
        <v>1</v>
      </c>
      <c r="X24" s="29" t="s">
        <v>6</v>
      </c>
      <c r="Y24" s="89" t="s">
        <v>92</v>
      </c>
      <c r="Z24" s="166" t="s">
        <v>6</v>
      </c>
      <c r="AA24" s="91" t="s">
        <v>92</v>
      </c>
      <c r="AB24" s="10"/>
      <c r="AC24" s="11"/>
      <c r="AD24" s="78"/>
      <c r="AE24" s="92"/>
      <c r="AF24" s="92"/>
      <c r="AG24" s="92"/>
      <c r="AH24" s="92"/>
      <c r="AI24" s="92"/>
      <c r="AJ24" s="42"/>
      <c r="AK24" s="78"/>
      <c r="AL24" s="79"/>
      <c r="AM24" s="79"/>
      <c r="AN24" s="79"/>
      <c r="AO24" s="79"/>
      <c r="AP24" s="79"/>
      <c r="AQ24" s="43"/>
      <c r="AR24" s="78"/>
      <c r="AS24" s="79"/>
      <c r="AT24" s="79"/>
      <c r="AU24" s="79"/>
      <c r="AV24" s="79"/>
      <c r="AW24" s="79"/>
      <c r="AX24" s="44"/>
    </row>
    <row r="25" spans="1:50" ht="20.100000000000001" customHeight="1">
      <c r="A25" s="69">
        <v>17</v>
      </c>
      <c r="B25" s="96" t="s">
        <v>69</v>
      </c>
      <c r="C25" s="28">
        <v>3</v>
      </c>
      <c r="D25" s="28">
        <v>2</v>
      </c>
      <c r="E25" s="119"/>
      <c r="F25" s="119"/>
      <c r="G25" s="111"/>
      <c r="H25" s="106">
        <v>3</v>
      </c>
      <c r="I25" s="77">
        <f t="shared" si="0"/>
        <v>1</v>
      </c>
      <c r="J25" s="32">
        <v>1</v>
      </c>
      <c r="K25" s="89">
        <f t="shared" si="1"/>
        <v>0.5</v>
      </c>
      <c r="L25" s="115"/>
      <c r="M25" s="160" t="s">
        <v>92</v>
      </c>
      <c r="N25" s="115"/>
      <c r="O25" s="74" t="s">
        <v>92</v>
      </c>
      <c r="P25" s="165"/>
      <c r="Q25" s="76" t="s">
        <v>92</v>
      </c>
      <c r="R25" s="30">
        <v>2</v>
      </c>
      <c r="S25" s="90">
        <f t="shared" si="5"/>
        <v>0.66666666666666663</v>
      </c>
      <c r="T25" s="29"/>
      <c r="U25" s="74">
        <f t="shared" si="6"/>
        <v>0</v>
      </c>
      <c r="V25" s="29"/>
      <c r="W25" s="161" t="s">
        <v>92</v>
      </c>
      <c r="X25" s="29" t="s">
        <v>6</v>
      </c>
      <c r="Y25" s="89" t="s">
        <v>92</v>
      </c>
      <c r="Z25" s="166" t="s">
        <v>6</v>
      </c>
      <c r="AA25" s="91" t="s">
        <v>92</v>
      </c>
      <c r="AB25" s="10"/>
      <c r="AC25" s="11"/>
      <c r="AD25" s="78"/>
      <c r="AE25" s="92"/>
      <c r="AF25" s="92"/>
      <c r="AG25" s="92"/>
      <c r="AH25" s="92"/>
      <c r="AI25" s="92"/>
      <c r="AJ25" s="42"/>
      <c r="AK25" s="78"/>
      <c r="AL25" s="79"/>
      <c r="AM25" s="79"/>
      <c r="AN25" s="79"/>
      <c r="AO25" s="79"/>
      <c r="AP25" s="79"/>
      <c r="AQ25" s="43"/>
      <c r="AR25" s="78"/>
      <c r="AS25" s="79"/>
      <c r="AT25" s="79"/>
      <c r="AU25" s="79"/>
      <c r="AV25" s="79"/>
      <c r="AW25" s="79"/>
      <c r="AX25" s="44"/>
    </row>
    <row r="26" spans="1:50" ht="20.100000000000001" customHeight="1">
      <c r="A26" s="69">
        <v>18</v>
      </c>
      <c r="B26" s="96" t="s">
        <v>41</v>
      </c>
      <c r="C26" s="47">
        <v>19</v>
      </c>
      <c r="D26" s="28">
        <v>27</v>
      </c>
      <c r="E26" s="119">
        <v>24</v>
      </c>
      <c r="F26" s="119">
        <v>15</v>
      </c>
      <c r="G26" s="111">
        <v>18</v>
      </c>
      <c r="H26" s="106">
        <v>17</v>
      </c>
      <c r="I26" s="77">
        <f t="shared" si="0"/>
        <v>0.89473684210526316</v>
      </c>
      <c r="J26" s="32">
        <v>21</v>
      </c>
      <c r="K26" s="89">
        <f t="shared" si="1"/>
        <v>0.77777777777777779</v>
      </c>
      <c r="L26" s="115">
        <v>17</v>
      </c>
      <c r="M26" s="160">
        <f t="shared" si="2"/>
        <v>0.70833333333333337</v>
      </c>
      <c r="N26" s="115">
        <v>14</v>
      </c>
      <c r="O26" s="74">
        <f t="shared" si="3"/>
        <v>0.93333333333333335</v>
      </c>
      <c r="P26" s="165">
        <v>13</v>
      </c>
      <c r="Q26" s="76">
        <f t="shared" si="4"/>
        <v>0.72222222222222221</v>
      </c>
      <c r="R26" s="30">
        <v>9</v>
      </c>
      <c r="S26" s="90">
        <f t="shared" si="5"/>
        <v>0.52941176470588236</v>
      </c>
      <c r="T26" s="29">
        <v>13</v>
      </c>
      <c r="U26" s="74">
        <f t="shared" si="6"/>
        <v>0.61904761904761907</v>
      </c>
      <c r="V26" s="29">
        <v>10</v>
      </c>
      <c r="W26" s="161">
        <f>V26/L26</f>
        <v>0.58823529411764708</v>
      </c>
      <c r="X26" s="29">
        <v>7</v>
      </c>
      <c r="Y26" s="89">
        <f t="shared" ref="Y26" si="11">X26/N26</f>
        <v>0.5</v>
      </c>
      <c r="Z26" s="166">
        <v>6</v>
      </c>
      <c r="AA26" s="91">
        <f t="shared" si="8"/>
        <v>0.46153846153846156</v>
      </c>
      <c r="AB26" s="10"/>
      <c r="AC26" s="11"/>
      <c r="AD26" s="78"/>
      <c r="AE26" s="92"/>
      <c r="AF26" s="92"/>
      <c r="AG26" s="92"/>
      <c r="AH26" s="92"/>
      <c r="AI26" s="92"/>
      <c r="AJ26" s="42"/>
      <c r="AK26" s="78"/>
      <c r="AL26" s="79"/>
      <c r="AM26" s="79"/>
      <c r="AN26" s="79"/>
      <c r="AO26" s="79"/>
      <c r="AP26" s="79"/>
      <c r="AQ26" s="43"/>
      <c r="AR26" s="78"/>
      <c r="AS26" s="79"/>
      <c r="AT26" s="79"/>
      <c r="AU26" s="79"/>
      <c r="AV26" s="79"/>
      <c r="AW26" s="79"/>
      <c r="AX26" s="44"/>
    </row>
    <row r="27" spans="1:50" ht="20.100000000000001" customHeight="1">
      <c r="A27" s="69">
        <v>19</v>
      </c>
      <c r="B27" s="96" t="s">
        <v>82</v>
      </c>
      <c r="C27" s="47"/>
      <c r="D27" s="28">
        <v>1</v>
      </c>
      <c r="E27" s="119"/>
      <c r="F27" s="119" t="s">
        <v>6</v>
      </c>
      <c r="G27" s="111" t="s">
        <v>6</v>
      </c>
      <c r="H27" s="106"/>
      <c r="I27" s="77" t="s">
        <v>92</v>
      </c>
      <c r="J27" s="32">
        <v>1</v>
      </c>
      <c r="K27" s="89">
        <f t="shared" si="1"/>
        <v>1</v>
      </c>
      <c r="L27" s="115"/>
      <c r="M27" s="160" t="s">
        <v>92</v>
      </c>
      <c r="N27" s="115" t="s">
        <v>6</v>
      </c>
      <c r="O27" s="74" t="s">
        <v>92</v>
      </c>
      <c r="P27" s="165" t="s">
        <v>6</v>
      </c>
      <c r="Q27" s="76" t="s">
        <v>92</v>
      </c>
      <c r="R27" s="30"/>
      <c r="S27" s="90" t="s">
        <v>92</v>
      </c>
      <c r="T27" s="29"/>
      <c r="U27" s="74">
        <f t="shared" si="6"/>
        <v>0</v>
      </c>
      <c r="V27" s="29"/>
      <c r="W27" s="161" t="s">
        <v>92</v>
      </c>
      <c r="X27" s="29"/>
      <c r="Y27" s="89" t="s">
        <v>92</v>
      </c>
      <c r="Z27" s="166"/>
      <c r="AA27" s="91" t="s">
        <v>92</v>
      </c>
      <c r="AB27" s="10"/>
      <c r="AC27" s="11"/>
      <c r="AD27" s="78"/>
      <c r="AE27" s="92"/>
      <c r="AF27" s="92"/>
      <c r="AG27" s="92"/>
      <c r="AH27" s="92"/>
      <c r="AI27" s="92"/>
      <c r="AJ27" s="42"/>
      <c r="AK27" s="78"/>
      <c r="AL27" s="79"/>
      <c r="AM27" s="79"/>
      <c r="AN27" s="79"/>
      <c r="AO27" s="79"/>
      <c r="AP27" s="79"/>
      <c r="AQ27" s="43"/>
      <c r="AR27" s="78"/>
      <c r="AS27" s="79"/>
      <c r="AT27" s="79"/>
      <c r="AU27" s="79"/>
      <c r="AV27" s="79"/>
      <c r="AW27" s="79"/>
      <c r="AX27" s="44"/>
    </row>
    <row r="28" spans="1:50" ht="19.5" customHeight="1">
      <c r="A28" s="69">
        <v>20</v>
      </c>
      <c r="B28" s="96" t="s">
        <v>70</v>
      </c>
      <c r="C28" s="47">
        <v>2</v>
      </c>
      <c r="D28" s="28">
        <v>1</v>
      </c>
      <c r="E28" s="119">
        <v>3</v>
      </c>
      <c r="F28" s="119">
        <v>1</v>
      </c>
      <c r="G28" s="111">
        <v>1</v>
      </c>
      <c r="H28" s="106">
        <v>2</v>
      </c>
      <c r="I28" s="77">
        <f t="shared" si="0"/>
        <v>1</v>
      </c>
      <c r="J28" s="32">
        <v>1</v>
      </c>
      <c r="K28" s="89">
        <f t="shared" si="1"/>
        <v>1</v>
      </c>
      <c r="L28" s="115">
        <v>3</v>
      </c>
      <c r="M28" s="160">
        <f t="shared" si="2"/>
        <v>1</v>
      </c>
      <c r="N28" s="115">
        <v>1</v>
      </c>
      <c r="O28" s="74">
        <f t="shared" si="3"/>
        <v>1</v>
      </c>
      <c r="P28" s="165">
        <v>1</v>
      </c>
      <c r="Q28" s="76">
        <f t="shared" si="4"/>
        <v>1</v>
      </c>
      <c r="R28" s="30">
        <v>1</v>
      </c>
      <c r="S28" s="90">
        <f t="shared" si="5"/>
        <v>0.5</v>
      </c>
      <c r="T28" s="29"/>
      <c r="U28" s="74">
        <f t="shared" si="6"/>
        <v>0</v>
      </c>
      <c r="V28" s="29">
        <v>1</v>
      </c>
      <c r="W28" s="161">
        <f>V28/L28</f>
        <v>0.33333333333333331</v>
      </c>
      <c r="X28" s="29" t="s">
        <v>6</v>
      </c>
      <c r="Y28" s="89" t="s">
        <v>92</v>
      </c>
      <c r="Z28" s="166" t="s">
        <v>6</v>
      </c>
      <c r="AA28" s="91" t="s">
        <v>92</v>
      </c>
      <c r="AB28" s="10"/>
      <c r="AC28" s="11"/>
      <c r="AD28" s="78"/>
      <c r="AE28" s="92"/>
      <c r="AF28" s="92"/>
      <c r="AG28" s="92"/>
      <c r="AH28" s="92"/>
      <c r="AI28" s="92"/>
      <c r="AJ28" s="42"/>
      <c r="AK28" s="78"/>
      <c r="AL28" s="79"/>
      <c r="AM28" s="79"/>
      <c r="AN28" s="79"/>
      <c r="AO28" s="79"/>
      <c r="AP28" s="79"/>
      <c r="AQ28" s="43"/>
      <c r="AR28" s="78"/>
      <c r="AS28" s="79"/>
      <c r="AT28" s="79"/>
      <c r="AU28" s="79"/>
      <c r="AV28" s="79"/>
      <c r="AW28" s="79"/>
      <c r="AX28" s="44"/>
    </row>
    <row r="29" spans="1:50" ht="20.100000000000001" customHeight="1">
      <c r="A29" s="69">
        <v>21</v>
      </c>
      <c r="B29" s="96" t="s">
        <v>71</v>
      </c>
      <c r="C29" s="47">
        <v>6</v>
      </c>
      <c r="D29" s="28">
        <v>16</v>
      </c>
      <c r="E29" s="119">
        <v>23</v>
      </c>
      <c r="F29" s="119">
        <v>13</v>
      </c>
      <c r="G29" s="111">
        <v>11</v>
      </c>
      <c r="H29" s="106">
        <v>6</v>
      </c>
      <c r="I29" s="77">
        <f t="shared" si="0"/>
        <v>1</v>
      </c>
      <c r="J29" s="32">
        <v>10</v>
      </c>
      <c r="K29" s="89">
        <f t="shared" si="1"/>
        <v>0.625</v>
      </c>
      <c r="L29" s="115">
        <v>14</v>
      </c>
      <c r="M29" s="160">
        <f t="shared" si="2"/>
        <v>0.60869565217391308</v>
      </c>
      <c r="N29" s="115">
        <v>12</v>
      </c>
      <c r="O29" s="74">
        <f t="shared" si="3"/>
        <v>0.92307692307692313</v>
      </c>
      <c r="P29" s="165">
        <v>7</v>
      </c>
      <c r="Q29" s="76">
        <f t="shared" si="4"/>
        <v>0.63636363636363635</v>
      </c>
      <c r="R29" s="30">
        <v>3</v>
      </c>
      <c r="S29" s="90">
        <f t="shared" si="5"/>
        <v>0.5</v>
      </c>
      <c r="T29" s="29">
        <v>2</v>
      </c>
      <c r="U29" s="74">
        <f t="shared" si="6"/>
        <v>0.2</v>
      </c>
      <c r="V29" s="29">
        <v>7</v>
      </c>
      <c r="W29" s="161">
        <f>V29/L29</f>
        <v>0.5</v>
      </c>
      <c r="X29" s="29">
        <v>6</v>
      </c>
      <c r="Y29" s="89">
        <f t="shared" ref="Y29:Y30" si="12">X29/N29</f>
        <v>0.5</v>
      </c>
      <c r="Z29" s="166">
        <v>6</v>
      </c>
      <c r="AA29" s="91">
        <f t="shared" si="8"/>
        <v>0.8571428571428571</v>
      </c>
      <c r="AB29" s="10"/>
      <c r="AC29" s="11"/>
      <c r="AD29" s="78"/>
      <c r="AE29" s="92"/>
      <c r="AF29" s="92"/>
      <c r="AG29" s="92"/>
      <c r="AH29" s="92"/>
      <c r="AI29" s="92"/>
      <c r="AJ29" s="42"/>
      <c r="AK29" s="78"/>
      <c r="AL29" s="79"/>
      <c r="AM29" s="79"/>
      <c r="AN29" s="79"/>
      <c r="AO29" s="79"/>
      <c r="AP29" s="79"/>
      <c r="AQ29" s="43"/>
      <c r="AR29" s="78"/>
      <c r="AS29" s="79"/>
      <c r="AT29" s="79"/>
      <c r="AU29" s="79"/>
      <c r="AV29" s="79"/>
      <c r="AW29" s="79"/>
      <c r="AX29" s="44"/>
    </row>
    <row r="30" spans="1:50" ht="20.100000000000001" customHeight="1">
      <c r="A30" s="69">
        <v>22</v>
      </c>
      <c r="B30" s="96" t="s">
        <v>83</v>
      </c>
      <c r="C30" s="47"/>
      <c r="D30" s="28">
        <v>14</v>
      </c>
      <c r="E30" s="119">
        <v>64</v>
      </c>
      <c r="F30" s="119">
        <v>52</v>
      </c>
      <c r="G30" s="111">
        <v>62</v>
      </c>
      <c r="H30" s="106"/>
      <c r="I30" s="77" t="s">
        <v>92</v>
      </c>
      <c r="J30" s="32">
        <v>14</v>
      </c>
      <c r="K30" s="89">
        <f t="shared" si="1"/>
        <v>1</v>
      </c>
      <c r="L30" s="115">
        <v>55</v>
      </c>
      <c r="M30" s="160">
        <f t="shared" si="2"/>
        <v>0.859375</v>
      </c>
      <c r="N30" s="115">
        <v>43</v>
      </c>
      <c r="O30" s="74">
        <f t="shared" si="3"/>
        <v>0.82692307692307687</v>
      </c>
      <c r="P30" s="165">
        <v>43</v>
      </c>
      <c r="Q30" s="76">
        <f t="shared" si="4"/>
        <v>0.69354838709677424</v>
      </c>
      <c r="R30" s="30"/>
      <c r="S30" s="90" t="s">
        <v>92</v>
      </c>
      <c r="T30" s="29">
        <v>13</v>
      </c>
      <c r="U30" s="74">
        <f t="shared" si="6"/>
        <v>0.9285714285714286</v>
      </c>
      <c r="V30" s="29">
        <v>25</v>
      </c>
      <c r="W30" s="161">
        <f>V30/L30</f>
        <v>0.45454545454545453</v>
      </c>
      <c r="X30" s="29">
        <v>19</v>
      </c>
      <c r="Y30" s="89">
        <f t="shared" si="12"/>
        <v>0.44186046511627908</v>
      </c>
      <c r="Z30" s="166">
        <v>25</v>
      </c>
      <c r="AA30" s="91">
        <f t="shared" si="8"/>
        <v>0.58139534883720934</v>
      </c>
      <c r="AB30" s="10"/>
      <c r="AC30" s="11"/>
      <c r="AD30" s="78"/>
      <c r="AE30" s="92"/>
      <c r="AF30" s="92"/>
      <c r="AG30" s="92"/>
      <c r="AH30" s="92"/>
      <c r="AI30" s="92"/>
      <c r="AJ30" s="42"/>
      <c r="AK30" s="78"/>
      <c r="AL30" s="79"/>
      <c r="AM30" s="79"/>
      <c r="AN30" s="79"/>
      <c r="AO30" s="79"/>
      <c r="AP30" s="79"/>
      <c r="AQ30" s="43"/>
      <c r="AR30" s="78"/>
      <c r="AS30" s="79"/>
      <c r="AT30" s="79"/>
      <c r="AU30" s="79"/>
      <c r="AV30" s="79"/>
      <c r="AW30" s="79"/>
      <c r="AX30" s="44"/>
    </row>
    <row r="31" spans="1:50" ht="20.100000000000001" customHeight="1">
      <c r="A31" s="69">
        <v>23</v>
      </c>
      <c r="B31" s="96" t="s">
        <v>91</v>
      </c>
      <c r="C31" s="47">
        <v>62</v>
      </c>
      <c r="D31" s="28">
        <v>48</v>
      </c>
      <c r="E31" s="119">
        <v>5</v>
      </c>
      <c r="F31" s="119" t="s">
        <v>6</v>
      </c>
      <c r="G31" s="111" t="s">
        <v>6</v>
      </c>
      <c r="H31" s="106">
        <v>56</v>
      </c>
      <c r="I31" s="77">
        <f t="shared" si="0"/>
        <v>0.90322580645161288</v>
      </c>
      <c r="J31" s="32">
        <v>28</v>
      </c>
      <c r="K31" s="89">
        <f t="shared" si="1"/>
        <v>0.58333333333333337</v>
      </c>
      <c r="L31" s="115">
        <v>3</v>
      </c>
      <c r="M31" s="160">
        <f t="shared" si="2"/>
        <v>0.6</v>
      </c>
      <c r="N31" s="115" t="s">
        <v>6</v>
      </c>
      <c r="O31" s="74" t="s">
        <v>92</v>
      </c>
      <c r="P31" s="165" t="s">
        <v>6</v>
      </c>
      <c r="Q31" s="76" t="s">
        <v>92</v>
      </c>
      <c r="R31" s="30">
        <v>26</v>
      </c>
      <c r="S31" s="90">
        <f t="shared" si="5"/>
        <v>0.4642857142857143</v>
      </c>
      <c r="T31" s="29">
        <v>3</v>
      </c>
      <c r="U31" s="74">
        <f t="shared" si="6"/>
        <v>0.10714285714285714</v>
      </c>
      <c r="V31" s="29">
        <v>2</v>
      </c>
      <c r="W31" s="161">
        <f>V31/L31</f>
        <v>0.66666666666666663</v>
      </c>
      <c r="X31" s="29" t="s">
        <v>6</v>
      </c>
      <c r="Y31" s="89" t="s">
        <v>92</v>
      </c>
      <c r="Z31" s="166" t="s">
        <v>6</v>
      </c>
      <c r="AA31" s="91" t="s">
        <v>92</v>
      </c>
      <c r="AB31" s="10"/>
      <c r="AC31" s="11"/>
      <c r="AD31" s="78"/>
      <c r="AE31" s="92"/>
      <c r="AF31" s="92"/>
      <c r="AG31" s="92"/>
      <c r="AH31" s="92"/>
      <c r="AI31" s="92"/>
      <c r="AJ31" s="42"/>
      <c r="AK31" s="78"/>
      <c r="AL31" s="79"/>
      <c r="AM31" s="79"/>
      <c r="AN31" s="79"/>
      <c r="AO31" s="79"/>
      <c r="AP31" s="79"/>
      <c r="AQ31" s="43"/>
      <c r="AR31" s="78"/>
      <c r="AS31" s="79"/>
      <c r="AT31" s="79"/>
      <c r="AU31" s="79"/>
      <c r="AV31" s="79"/>
      <c r="AW31" s="79"/>
      <c r="AX31" s="44"/>
    </row>
    <row r="32" spans="1:50" ht="20.100000000000001" customHeight="1">
      <c r="A32" s="69">
        <v>24</v>
      </c>
      <c r="B32" s="96" t="s">
        <v>89</v>
      </c>
      <c r="C32" s="47"/>
      <c r="D32" s="28"/>
      <c r="E32" s="119">
        <v>1</v>
      </c>
      <c r="F32" s="119" t="s">
        <v>6</v>
      </c>
      <c r="G32" s="111" t="s">
        <v>6</v>
      </c>
      <c r="H32" s="106"/>
      <c r="I32" s="77" t="s">
        <v>92</v>
      </c>
      <c r="J32" s="32"/>
      <c r="K32" s="89" t="s">
        <v>92</v>
      </c>
      <c r="L32" s="115">
        <v>0</v>
      </c>
      <c r="M32" s="160">
        <f t="shared" si="2"/>
        <v>0</v>
      </c>
      <c r="N32" s="115" t="s">
        <v>6</v>
      </c>
      <c r="O32" s="74" t="s">
        <v>92</v>
      </c>
      <c r="P32" s="165" t="s">
        <v>6</v>
      </c>
      <c r="Q32" s="76" t="s">
        <v>92</v>
      </c>
      <c r="R32" s="30"/>
      <c r="S32" s="90" t="s">
        <v>92</v>
      </c>
      <c r="T32" s="29"/>
      <c r="U32" s="74" t="s">
        <v>92</v>
      </c>
      <c r="V32" s="29"/>
      <c r="W32" s="161" t="s">
        <v>92</v>
      </c>
      <c r="X32" s="29"/>
      <c r="Y32" s="89" t="s">
        <v>92</v>
      </c>
      <c r="Z32" s="166"/>
      <c r="AA32" s="91" t="s">
        <v>92</v>
      </c>
      <c r="AB32" s="10"/>
      <c r="AC32" s="11"/>
      <c r="AD32" s="78"/>
      <c r="AE32" s="92"/>
      <c r="AF32" s="92"/>
      <c r="AG32" s="92"/>
      <c r="AH32" s="92"/>
      <c r="AI32" s="92"/>
      <c r="AJ32" s="42"/>
      <c r="AK32" s="78"/>
      <c r="AL32" s="79"/>
      <c r="AM32" s="79"/>
      <c r="AN32" s="79"/>
      <c r="AO32" s="79"/>
      <c r="AP32" s="79"/>
      <c r="AQ32" s="43"/>
      <c r="AR32" s="78"/>
      <c r="AS32" s="79"/>
      <c r="AT32" s="79"/>
      <c r="AU32" s="79"/>
      <c r="AV32" s="79"/>
      <c r="AW32" s="79"/>
      <c r="AX32" s="44"/>
    </row>
    <row r="33" spans="1:50" ht="20.100000000000001" customHeight="1">
      <c r="A33" s="69">
        <v>25</v>
      </c>
      <c r="B33" s="96" t="s">
        <v>42</v>
      </c>
      <c r="C33" s="70">
        <v>10</v>
      </c>
      <c r="D33" s="28">
        <v>2</v>
      </c>
      <c r="E33" s="119"/>
      <c r="F33" s="119"/>
      <c r="G33" s="111"/>
      <c r="H33" s="108">
        <v>6</v>
      </c>
      <c r="I33" s="77">
        <f>H33/C33</f>
        <v>0.6</v>
      </c>
      <c r="J33" s="32">
        <v>0</v>
      </c>
      <c r="K33" s="89">
        <f t="shared" si="1"/>
        <v>0</v>
      </c>
      <c r="L33" s="115"/>
      <c r="M33" s="160" t="s">
        <v>92</v>
      </c>
      <c r="N33" s="115"/>
      <c r="O33" s="74" t="s">
        <v>92</v>
      </c>
      <c r="P33" s="165"/>
      <c r="Q33" s="76" t="s">
        <v>92</v>
      </c>
      <c r="R33" s="30">
        <v>2</v>
      </c>
      <c r="S33" s="90">
        <f t="shared" si="5"/>
        <v>0.33333333333333331</v>
      </c>
      <c r="T33" s="29">
        <v>3</v>
      </c>
      <c r="U33" s="74" t="s">
        <v>92</v>
      </c>
      <c r="V33" s="29">
        <v>3</v>
      </c>
      <c r="W33" s="161" t="s">
        <v>92</v>
      </c>
      <c r="X33" s="29" t="s">
        <v>6</v>
      </c>
      <c r="Y33" s="89" t="s">
        <v>92</v>
      </c>
      <c r="Z33" s="166" t="s">
        <v>6</v>
      </c>
      <c r="AA33" s="91" t="s">
        <v>92</v>
      </c>
      <c r="AB33" s="10"/>
      <c r="AC33" s="11"/>
      <c r="AD33" s="78"/>
      <c r="AE33" s="92"/>
      <c r="AF33" s="92"/>
      <c r="AG33" s="92"/>
      <c r="AH33" s="92"/>
      <c r="AI33" s="92"/>
      <c r="AJ33" s="42"/>
      <c r="AK33" s="78"/>
      <c r="AL33" s="79"/>
      <c r="AM33" s="79"/>
      <c r="AN33" s="79"/>
      <c r="AO33" s="79"/>
      <c r="AP33" s="79"/>
      <c r="AQ33" s="43"/>
      <c r="AR33" s="78"/>
      <c r="AS33" s="79"/>
      <c r="AT33" s="79"/>
      <c r="AU33" s="79"/>
      <c r="AV33" s="79"/>
      <c r="AW33" s="79"/>
      <c r="AX33" s="44"/>
    </row>
    <row r="34" spans="1:50" ht="20.100000000000001" customHeight="1">
      <c r="A34" s="69">
        <v>26</v>
      </c>
      <c r="B34" s="96" t="s">
        <v>90</v>
      </c>
      <c r="C34" s="70"/>
      <c r="D34" s="28"/>
      <c r="E34" s="119">
        <v>1</v>
      </c>
      <c r="F34" s="119" t="s">
        <v>6</v>
      </c>
      <c r="G34" s="111" t="s">
        <v>6</v>
      </c>
      <c r="H34" s="108"/>
      <c r="I34" s="77" t="s">
        <v>92</v>
      </c>
      <c r="J34" s="32"/>
      <c r="K34" s="89" t="s">
        <v>92</v>
      </c>
      <c r="L34" s="115">
        <v>0</v>
      </c>
      <c r="M34" s="160">
        <f t="shared" si="2"/>
        <v>0</v>
      </c>
      <c r="N34" s="115" t="s">
        <v>6</v>
      </c>
      <c r="O34" s="74" t="s">
        <v>92</v>
      </c>
      <c r="P34" s="165" t="s">
        <v>6</v>
      </c>
      <c r="Q34" s="76" t="s">
        <v>92</v>
      </c>
      <c r="R34" s="30"/>
      <c r="S34" s="90" t="s">
        <v>92</v>
      </c>
      <c r="T34" s="29"/>
      <c r="U34" s="74" t="s">
        <v>92</v>
      </c>
      <c r="V34" s="29"/>
      <c r="W34" s="161" t="s">
        <v>92</v>
      </c>
      <c r="X34" s="29"/>
      <c r="Y34" s="89" t="s">
        <v>92</v>
      </c>
      <c r="Z34" s="166"/>
      <c r="AA34" s="91" t="s">
        <v>92</v>
      </c>
      <c r="AB34" s="10"/>
      <c r="AC34" s="11"/>
      <c r="AD34" s="78"/>
      <c r="AE34" s="92"/>
      <c r="AF34" s="92"/>
      <c r="AG34" s="92"/>
      <c r="AH34" s="92"/>
      <c r="AI34" s="92"/>
      <c r="AJ34" s="42"/>
      <c r="AK34" s="78"/>
      <c r="AL34" s="79"/>
      <c r="AM34" s="79"/>
      <c r="AN34" s="79"/>
      <c r="AO34" s="79"/>
      <c r="AP34" s="79"/>
      <c r="AQ34" s="43"/>
      <c r="AR34" s="78"/>
      <c r="AS34" s="79"/>
      <c r="AT34" s="79"/>
      <c r="AU34" s="79"/>
      <c r="AV34" s="79"/>
      <c r="AW34" s="79"/>
      <c r="AX34" s="44"/>
    </row>
    <row r="35" spans="1:50" ht="20.100000000000001" customHeight="1">
      <c r="A35" s="69">
        <v>27</v>
      </c>
      <c r="B35" s="96" t="s">
        <v>72</v>
      </c>
      <c r="C35" s="70">
        <v>9</v>
      </c>
      <c r="D35" s="28">
        <v>18</v>
      </c>
      <c r="E35" s="119">
        <v>16</v>
      </c>
      <c r="F35" s="119">
        <v>9</v>
      </c>
      <c r="G35" s="111">
        <v>10</v>
      </c>
      <c r="H35" s="108">
        <v>6</v>
      </c>
      <c r="I35" s="77">
        <f t="shared" si="0"/>
        <v>0.66666666666666663</v>
      </c>
      <c r="J35" s="32">
        <v>13</v>
      </c>
      <c r="K35" s="89">
        <f t="shared" si="1"/>
        <v>0.72222222222222221</v>
      </c>
      <c r="L35" s="115">
        <v>13</v>
      </c>
      <c r="M35" s="160">
        <f t="shared" si="2"/>
        <v>0.8125</v>
      </c>
      <c r="N35" s="115">
        <v>8</v>
      </c>
      <c r="O35" s="74">
        <f t="shared" si="3"/>
        <v>0.88888888888888884</v>
      </c>
      <c r="P35" s="165">
        <v>7</v>
      </c>
      <c r="Q35" s="76">
        <f t="shared" si="4"/>
        <v>0.7</v>
      </c>
      <c r="R35" s="30">
        <v>3</v>
      </c>
      <c r="S35" s="90">
        <f t="shared" si="5"/>
        <v>0.5</v>
      </c>
      <c r="T35" s="29">
        <v>5</v>
      </c>
      <c r="U35" s="74">
        <f t="shared" si="6"/>
        <v>0.38461538461538464</v>
      </c>
      <c r="V35" s="29">
        <v>8</v>
      </c>
      <c r="W35" s="161">
        <f>V35/L35</f>
        <v>0.61538461538461542</v>
      </c>
      <c r="X35" s="29">
        <v>4</v>
      </c>
      <c r="Y35" s="89">
        <f t="shared" ref="Y35" si="13">X35/N35</f>
        <v>0.5</v>
      </c>
      <c r="Z35" s="166">
        <v>3</v>
      </c>
      <c r="AA35" s="91">
        <f t="shared" si="8"/>
        <v>0.42857142857142855</v>
      </c>
      <c r="AB35" s="10"/>
      <c r="AC35" s="11"/>
      <c r="AD35" s="78"/>
      <c r="AE35" s="92"/>
      <c r="AF35" s="92"/>
      <c r="AG35" s="92"/>
      <c r="AH35" s="92"/>
      <c r="AI35" s="92"/>
      <c r="AJ35" s="42"/>
      <c r="AK35" s="78"/>
      <c r="AL35" s="79"/>
      <c r="AM35" s="79"/>
      <c r="AN35" s="79"/>
      <c r="AO35" s="79"/>
      <c r="AP35" s="79"/>
      <c r="AQ35" s="43"/>
      <c r="AR35" s="78"/>
      <c r="AS35" s="79"/>
      <c r="AT35" s="79"/>
      <c r="AU35" s="79"/>
      <c r="AV35" s="79"/>
      <c r="AW35" s="79"/>
      <c r="AX35" s="44"/>
    </row>
    <row r="36" spans="1:50" ht="20.100000000000001" customHeight="1">
      <c r="A36" s="69"/>
      <c r="B36" s="135" t="s">
        <v>93</v>
      </c>
      <c r="C36" s="85"/>
      <c r="D36" s="28"/>
      <c r="E36" s="119"/>
      <c r="F36" s="119">
        <v>4</v>
      </c>
      <c r="G36" s="111">
        <v>15</v>
      </c>
      <c r="H36" s="108"/>
      <c r="I36" s="77" t="s">
        <v>92</v>
      </c>
      <c r="J36" s="32"/>
      <c r="K36" s="89" t="s">
        <v>92</v>
      </c>
      <c r="L36" s="115"/>
      <c r="M36" s="160" t="s">
        <v>92</v>
      </c>
      <c r="N36" s="115">
        <v>2</v>
      </c>
      <c r="O36" s="74">
        <f t="shared" si="3"/>
        <v>0.5</v>
      </c>
      <c r="P36" s="165">
        <v>12</v>
      </c>
      <c r="Q36" s="76">
        <f t="shared" si="4"/>
        <v>0.8</v>
      </c>
      <c r="R36" s="30"/>
      <c r="S36" s="90"/>
      <c r="T36" s="29"/>
      <c r="U36" s="74"/>
      <c r="V36" s="29"/>
      <c r="W36" s="161"/>
      <c r="X36" s="29"/>
      <c r="Y36" s="89"/>
      <c r="Z36" s="166">
        <v>7</v>
      </c>
      <c r="AA36" s="91">
        <f t="shared" si="8"/>
        <v>0.58333333333333337</v>
      </c>
      <c r="AB36" s="10"/>
      <c r="AC36" s="11"/>
      <c r="AD36" s="78"/>
      <c r="AE36" s="92"/>
      <c r="AF36" s="92"/>
      <c r="AG36" s="92"/>
      <c r="AH36" s="92"/>
      <c r="AI36" s="92"/>
      <c r="AJ36" s="42"/>
      <c r="AK36" s="78"/>
      <c r="AL36" s="79"/>
      <c r="AM36" s="79"/>
      <c r="AN36" s="79"/>
      <c r="AO36" s="79"/>
      <c r="AP36" s="79"/>
      <c r="AQ36" s="43"/>
      <c r="AR36" s="78"/>
      <c r="AS36" s="79"/>
      <c r="AT36" s="79"/>
      <c r="AU36" s="79"/>
      <c r="AV36" s="79"/>
      <c r="AW36" s="79"/>
      <c r="AX36" s="44"/>
    </row>
    <row r="37" spans="1:50" ht="20.100000000000001" customHeight="1">
      <c r="A37" s="69">
        <v>28</v>
      </c>
      <c r="B37" s="96" t="s">
        <v>46</v>
      </c>
      <c r="C37" s="70">
        <v>1</v>
      </c>
      <c r="D37" s="28"/>
      <c r="E37" s="28"/>
      <c r="F37" s="28"/>
      <c r="G37" s="112"/>
      <c r="H37" s="108">
        <v>1</v>
      </c>
      <c r="I37" s="77">
        <f t="shared" si="0"/>
        <v>1</v>
      </c>
      <c r="J37" s="32"/>
      <c r="K37" s="89" t="s">
        <v>92</v>
      </c>
      <c r="L37" s="29"/>
      <c r="M37" s="160" t="s">
        <v>92</v>
      </c>
      <c r="N37" s="29"/>
      <c r="O37" s="74" t="s">
        <v>92</v>
      </c>
      <c r="P37" s="166"/>
      <c r="Q37" s="76" t="s">
        <v>92</v>
      </c>
      <c r="R37" s="46"/>
      <c r="S37" s="90">
        <f t="shared" si="5"/>
        <v>0</v>
      </c>
      <c r="T37" s="29">
        <v>1</v>
      </c>
      <c r="U37" s="74" t="s">
        <v>92</v>
      </c>
      <c r="V37" s="29"/>
      <c r="W37" s="161" t="s">
        <v>92</v>
      </c>
      <c r="X37" s="29"/>
      <c r="Y37" s="89" t="s">
        <v>92</v>
      </c>
      <c r="Z37" s="166"/>
      <c r="AA37" s="91" t="s">
        <v>92</v>
      </c>
      <c r="AB37" s="10"/>
      <c r="AC37" s="11"/>
      <c r="AD37" s="78" t="s">
        <v>47</v>
      </c>
      <c r="AE37" s="92"/>
      <c r="AF37" s="92"/>
      <c r="AG37" s="92">
        <v>1</v>
      </c>
      <c r="AH37" s="92"/>
      <c r="AI37" s="92"/>
      <c r="AJ37" s="42" t="s">
        <v>6</v>
      </c>
      <c r="AK37" s="78" t="s">
        <v>47</v>
      </c>
      <c r="AL37" s="79" t="s">
        <v>6</v>
      </c>
      <c r="AM37" s="79" t="s">
        <v>6</v>
      </c>
      <c r="AN37" s="79">
        <v>1</v>
      </c>
      <c r="AO37" s="79" t="s">
        <v>6</v>
      </c>
      <c r="AP37" s="79" t="s">
        <v>6</v>
      </c>
      <c r="AQ37" s="43"/>
      <c r="AR37" s="78"/>
      <c r="AS37" s="79" t="s">
        <v>6</v>
      </c>
      <c r="AT37" s="79" t="s">
        <v>6</v>
      </c>
      <c r="AU37" s="79" t="s">
        <v>6</v>
      </c>
      <c r="AV37" s="79" t="s">
        <v>6</v>
      </c>
      <c r="AW37" s="79" t="s">
        <v>6</v>
      </c>
      <c r="AX37" s="44" t="s">
        <v>6</v>
      </c>
    </row>
    <row r="38" spans="1:50" ht="20.100000000000001" customHeight="1">
      <c r="A38" s="69">
        <v>29</v>
      </c>
      <c r="B38" s="96" t="s">
        <v>73</v>
      </c>
      <c r="C38" s="70">
        <v>1</v>
      </c>
      <c r="D38" s="47"/>
      <c r="E38" s="28"/>
      <c r="F38" s="28" t="s">
        <v>6</v>
      </c>
      <c r="G38" s="112" t="s">
        <v>6</v>
      </c>
      <c r="H38" s="108">
        <v>0</v>
      </c>
      <c r="I38" s="77">
        <f t="shared" si="0"/>
        <v>0</v>
      </c>
      <c r="J38" s="49"/>
      <c r="K38" s="89" t="s">
        <v>92</v>
      </c>
      <c r="L38" s="29"/>
      <c r="M38" s="160" t="s">
        <v>92</v>
      </c>
      <c r="N38" s="29"/>
      <c r="O38" s="74" t="s">
        <v>92</v>
      </c>
      <c r="P38" s="166"/>
      <c r="Q38" s="76" t="s">
        <v>92</v>
      </c>
      <c r="R38" s="46"/>
      <c r="S38" s="90" t="s">
        <v>92</v>
      </c>
      <c r="T38" s="48"/>
      <c r="U38" s="74" t="s">
        <v>92</v>
      </c>
      <c r="V38" s="29"/>
      <c r="W38" s="161" t="s">
        <v>92</v>
      </c>
      <c r="X38" s="29"/>
      <c r="Y38" s="89" t="s">
        <v>92</v>
      </c>
      <c r="Z38" s="166"/>
      <c r="AA38" s="91" t="s">
        <v>92</v>
      </c>
      <c r="AB38" s="10"/>
      <c r="AC38" s="11"/>
      <c r="AD38" s="78" t="s">
        <v>32</v>
      </c>
      <c r="AE38" s="92">
        <v>1754</v>
      </c>
      <c r="AF38" s="92">
        <v>1827</v>
      </c>
      <c r="AG38" s="92">
        <v>2670</v>
      </c>
      <c r="AH38" s="92">
        <v>3822</v>
      </c>
      <c r="AI38" s="92">
        <v>4435</v>
      </c>
      <c r="AJ38" s="42" t="s">
        <v>27</v>
      </c>
      <c r="AK38" s="78" t="s">
        <v>32</v>
      </c>
      <c r="AL38" s="79">
        <v>1396</v>
      </c>
      <c r="AM38" s="79">
        <v>1114</v>
      </c>
      <c r="AN38" s="79">
        <v>1401</v>
      </c>
      <c r="AO38" s="79">
        <v>1879</v>
      </c>
      <c r="AP38" s="79">
        <v>2134</v>
      </c>
      <c r="AQ38" s="43"/>
      <c r="AR38" s="78" t="s">
        <v>32</v>
      </c>
      <c r="AS38" s="79">
        <v>201</v>
      </c>
      <c r="AT38" s="79">
        <v>160</v>
      </c>
      <c r="AU38" s="79">
        <v>168</v>
      </c>
      <c r="AV38" s="79">
        <v>189</v>
      </c>
      <c r="AW38" s="79">
        <v>181</v>
      </c>
      <c r="AX38" s="44" t="s">
        <v>6</v>
      </c>
    </row>
    <row r="39" spans="1:50" ht="20.100000000000001" customHeight="1">
      <c r="A39" s="69">
        <v>30</v>
      </c>
      <c r="B39" s="96" t="s">
        <v>84</v>
      </c>
      <c r="C39" s="70"/>
      <c r="D39" s="47">
        <v>9</v>
      </c>
      <c r="E39" s="28">
        <v>14</v>
      </c>
      <c r="F39" s="28">
        <v>6</v>
      </c>
      <c r="G39" s="112">
        <v>7</v>
      </c>
      <c r="H39" s="108"/>
      <c r="I39" s="77" t="s">
        <v>92</v>
      </c>
      <c r="J39" s="49">
        <v>9</v>
      </c>
      <c r="K39" s="89">
        <f t="shared" si="1"/>
        <v>1</v>
      </c>
      <c r="L39" s="29">
        <v>12</v>
      </c>
      <c r="M39" s="160">
        <f t="shared" si="2"/>
        <v>0.8571428571428571</v>
      </c>
      <c r="N39" s="29">
        <v>5</v>
      </c>
      <c r="O39" s="74">
        <f t="shared" si="3"/>
        <v>0.83333333333333337</v>
      </c>
      <c r="P39" s="166">
        <v>6</v>
      </c>
      <c r="Q39" s="76">
        <f t="shared" si="4"/>
        <v>0.8571428571428571</v>
      </c>
      <c r="R39" s="46"/>
      <c r="S39" s="90" t="s">
        <v>92</v>
      </c>
      <c r="T39" s="48">
        <v>5</v>
      </c>
      <c r="U39" s="74">
        <f t="shared" si="6"/>
        <v>0.55555555555555558</v>
      </c>
      <c r="V39" s="29">
        <v>5</v>
      </c>
      <c r="W39" s="161">
        <f t="shared" ref="W39:W44" si="14">V39/L39</f>
        <v>0.41666666666666669</v>
      </c>
      <c r="X39" s="29">
        <v>2</v>
      </c>
      <c r="Y39" s="89">
        <f t="shared" ref="Y39:Y44" si="15">X39/N39</f>
        <v>0.4</v>
      </c>
      <c r="Z39" s="166">
        <v>3</v>
      </c>
      <c r="AA39" s="91">
        <f t="shared" si="8"/>
        <v>0.5</v>
      </c>
      <c r="AB39" s="10"/>
      <c r="AC39" s="11"/>
      <c r="AD39" s="78"/>
      <c r="AE39" s="92"/>
      <c r="AF39" s="92"/>
      <c r="AG39" s="92"/>
      <c r="AH39" s="92"/>
      <c r="AI39" s="92"/>
      <c r="AJ39" s="42"/>
      <c r="AK39" s="78"/>
      <c r="AL39" s="79"/>
      <c r="AM39" s="79"/>
      <c r="AN39" s="79"/>
      <c r="AO39" s="79"/>
      <c r="AP39" s="79"/>
      <c r="AQ39" s="43"/>
      <c r="AR39" s="78"/>
      <c r="AS39" s="79"/>
      <c r="AT39" s="79"/>
      <c r="AU39" s="79"/>
      <c r="AV39" s="79"/>
      <c r="AW39" s="79"/>
      <c r="AX39" s="44"/>
    </row>
    <row r="40" spans="1:50" ht="20.100000000000001" customHeight="1">
      <c r="A40" s="69">
        <v>31</v>
      </c>
      <c r="B40" s="96" t="s">
        <v>74</v>
      </c>
      <c r="C40" s="70">
        <v>5</v>
      </c>
      <c r="D40" s="47">
        <v>12</v>
      </c>
      <c r="E40" s="28">
        <v>9</v>
      </c>
      <c r="F40" s="28">
        <v>7</v>
      </c>
      <c r="G40" s="112">
        <v>4</v>
      </c>
      <c r="H40" s="108">
        <v>4</v>
      </c>
      <c r="I40" s="77">
        <f t="shared" si="0"/>
        <v>0.8</v>
      </c>
      <c r="J40" s="49">
        <v>5</v>
      </c>
      <c r="K40" s="89">
        <f t="shared" si="1"/>
        <v>0.41666666666666669</v>
      </c>
      <c r="L40" s="29">
        <v>5</v>
      </c>
      <c r="M40" s="160">
        <f t="shared" si="2"/>
        <v>0.55555555555555558</v>
      </c>
      <c r="N40" s="29">
        <v>6</v>
      </c>
      <c r="O40" s="74">
        <f t="shared" si="3"/>
        <v>0.8571428571428571</v>
      </c>
      <c r="P40" s="166">
        <v>1</v>
      </c>
      <c r="Q40" s="76">
        <f t="shared" si="4"/>
        <v>0.25</v>
      </c>
      <c r="R40" s="46">
        <v>1</v>
      </c>
      <c r="S40" s="90">
        <f t="shared" si="5"/>
        <v>0.25</v>
      </c>
      <c r="T40" s="48">
        <v>3</v>
      </c>
      <c r="U40" s="74">
        <f t="shared" si="6"/>
        <v>0.6</v>
      </c>
      <c r="V40" s="29">
        <v>1</v>
      </c>
      <c r="W40" s="161">
        <f t="shared" si="14"/>
        <v>0.2</v>
      </c>
      <c r="X40" s="29">
        <v>5</v>
      </c>
      <c r="Y40" s="89">
        <f t="shared" si="15"/>
        <v>0.83333333333333337</v>
      </c>
      <c r="Z40" s="166">
        <v>1</v>
      </c>
      <c r="AA40" s="91">
        <f t="shared" si="8"/>
        <v>1</v>
      </c>
      <c r="AB40" s="10"/>
      <c r="AC40" s="11"/>
      <c r="AD40" s="78" t="s">
        <v>33</v>
      </c>
      <c r="AE40" s="92">
        <v>266</v>
      </c>
      <c r="AF40" s="92">
        <v>2</v>
      </c>
      <c r="AG40" s="92"/>
      <c r="AH40" s="92"/>
      <c r="AI40" s="92"/>
      <c r="AJ40" s="42" t="s">
        <v>6</v>
      </c>
      <c r="AK40" s="78"/>
      <c r="AL40" s="79" t="s">
        <v>6</v>
      </c>
      <c r="AM40" s="79" t="s">
        <v>6</v>
      </c>
      <c r="AN40" s="79" t="s">
        <v>6</v>
      </c>
      <c r="AO40" s="79" t="s">
        <v>6</v>
      </c>
      <c r="AP40" s="79" t="s">
        <v>6</v>
      </c>
      <c r="AQ40" s="43"/>
      <c r="AR40" s="78"/>
      <c r="AS40" s="79" t="s">
        <v>6</v>
      </c>
      <c r="AT40" s="79" t="s">
        <v>6</v>
      </c>
      <c r="AU40" s="79" t="s">
        <v>6</v>
      </c>
      <c r="AV40" s="79" t="s">
        <v>6</v>
      </c>
      <c r="AW40" s="79" t="s">
        <v>6</v>
      </c>
      <c r="AX40" s="44" t="s">
        <v>6</v>
      </c>
    </row>
    <row r="41" spans="1:50" ht="20.100000000000001" customHeight="1">
      <c r="A41" s="69">
        <v>32</v>
      </c>
      <c r="B41" s="96" t="s">
        <v>79</v>
      </c>
      <c r="C41" s="70">
        <v>11</v>
      </c>
      <c r="D41" s="47">
        <v>21</v>
      </c>
      <c r="E41" s="28">
        <v>14</v>
      </c>
      <c r="F41" s="28">
        <v>15</v>
      </c>
      <c r="G41" s="112">
        <v>12</v>
      </c>
      <c r="H41" s="108">
        <v>6</v>
      </c>
      <c r="I41" s="77">
        <f t="shared" si="0"/>
        <v>0.54545454545454541</v>
      </c>
      <c r="J41" s="49">
        <v>8</v>
      </c>
      <c r="K41" s="89">
        <f t="shared" si="1"/>
        <v>0.38095238095238093</v>
      </c>
      <c r="L41" s="29">
        <v>5</v>
      </c>
      <c r="M41" s="160">
        <f t="shared" si="2"/>
        <v>0.35714285714285715</v>
      </c>
      <c r="N41" s="29">
        <v>6</v>
      </c>
      <c r="O41" s="74">
        <f t="shared" si="3"/>
        <v>0.4</v>
      </c>
      <c r="P41" s="166">
        <v>6</v>
      </c>
      <c r="Q41" s="76">
        <f t="shared" si="4"/>
        <v>0.5</v>
      </c>
      <c r="R41" s="46">
        <v>3</v>
      </c>
      <c r="S41" s="90">
        <f t="shared" si="5"/>
        <v>0.5</v>
      </c>
      <c r="T41" s="48">
        <v>8</v>
      </c>
      <c r="U41" s="74">
        <f t="shared" si="6"/>
        <v>1</v>
      </c>
      <c r="V41" s="29">
        <v>5</v>
      </c>
      <c r="W41" s="161">
        <f t="shared" si="14"/>
        <v>1</v>
      </c>
      <c r="X41" s="29">
        <v>2</v>
      </c>
      <c r="Y41" s="89">
        <f t="shared" si="15"/>
        <v>0.33333333333333331</v>
      </c>
      <c r="Z41" s="166">
        <v>4</v>
      </c>
      <c r="AA41" s="91">
        <f t="shared" si="8"/>
        <v>0.66666666666666663</v>
      </c>
      <c r="AB41" s="10"/>
      <c r="AC41" s="11"/>
      <c r="AD41" s="78"/>
      <c r="AE41" s="92"/>
      <c r="AF41" s="92"/>
      <c r="AG41" s="92"/>
      <c r="AH41" s="92"/>
      <c r="AI41" s="92"/>
      <c r="AJ41" s="42"/>
      <c r="AK41" s="78"/>
      <c r="AL41" s="79"/>
      <c r="AM41" s="79"/>
      <c r="AN41" s="79"/>
      <c r="AO41" s="79"/>
      <c r="AP41" s="79"/>
      <c r="AQ41" s="43"/>
      <c r="AR41" s="78"/>
      <c r="AS41" s="79"/>
      <c r="AT41" s="79"/>
      <c r="AU41" s="79"/>
      <c r="AV41" s="79"/>
      <c r="AW41" s="79"/>
      <c r="AX41" s="44"/>
    </row>
    <row r="42" spans="1:50" ht="20.100000000000001" customHeight="1">
      <c r="A42" s="69">
        <v>33</v>
      </c>
      <c r="B42" s="96" t="s">
        <v>75</v>
      </c>
      <c r="C42" s="70">
        <v>65</v>
      </c>
      <c r="D42" s="47">
        <v>88</v>
      </c>
      <c r="E42" s="28">
        <v>82</v>
      </c>
      <c r="F42" s="28">
        <v>55</v>
      </c>
      <c r="G42" s="112">
        <v>41</v>
      </c>
      <c r="H42" s="108">
        <v>42</v>
      </c>
      <c r="I42" s="77">
        <f t="shared" si="0"/>
        <v>0.64615384615384619</v>
      </c>
      <c r="J42" s="49">
        <v>30</v>
      </c>
      <c r="K42" s="89">
        <f t="shared" si="1"/>
        <v>0.34090909090909088</v>
      </c>
      <c r="L42" s="29">
        <v>43</v>
      </c>
      <c r="M42" s="160">
        <f t="shared" si="2"/>
        <v>0.52439024390243905</v>
      </c>
      <c r="N42" s="29">
        <v>32</v>
      </c>
      <c r="O42" s="74">
        <f t="shared" si="3"/>
        <v>0.58181818181818179</v>
      </c>
      <c r="P42" s="166">
        <v>20</v>
      </c>
      <c r="Q42" s="76">
        <f t="shared" si="4"/>
        <v>0.48780487804878048</v>
      </c>
      <c r="R42" s="46">
        <v>16</v>
      </c>
      <c r="S42" s="90">
        <f t="shared" si="5"/>
        <v>0.38095238095238093</v>
      </c>
      <c r="T42" s="48">
        <v>14</v>
      </c>
      <c r="U42" s="74">
        <f t="shared" si="6"/>
        <v>0.46666666666666667</v>
      </c>
      <c r="V42" s="29">
        <v>13</v>
      </c>
      <c r="W42" s="161">
        <f t="shared" si="14"/>
        <v>0.30232558139534882</v>
      </c>
      <c r="X42" s="29">
        <v>17</v>
      </c>
      <c r="Y42" s="89">
        <f t="shared" si="15"/>
        <v>0.53125</v>
      </c>
      <c r="Z42" s="166">
        <v>10</v>
      </c>
      <c r="AA42" s="91">
        <f t="shared" si="8"/>
        <v>0.5</v>
      </c>
      <c r="AB42" s="10"/>
      <c r="AC42" s="11"/>
      <c r="AD42" s="78"/>
      <c r="AE42" s="92"/>
      <c r="AF42" s="92"/>
      <c r="AG42" s="92"/>
      <c r="AH42" s="92"/>
      <c r="AI42" s="92"/>
      <c r="AJ42" s="42"/>
      <c r="AK42" s="78"/>
      <c r="AL42" s="79"/>
      <c r="AM42" s="79"/>
      <c r="AN42" s="79"/>
      <c r="AO42" s="79"/>
      <c r="AP42" s="79"/>
      <c r="AQ42" s="43"/>
      <c r="AR42" s="78"/>
      <c r="AS42" s="79"/>
      <c r="AT42" s="79"/>
      <c r="AU42" s="79"/>
      <c r="AV42" s="79"/>
      <c r="AW42" s="79"/>
      <c r="AX42" s="44"/>
    </row>
    <row r="43" spans="1:50" ht="20.100000000000001" customHeight="1">
      <c r="A43" s="69">
        <v>34</v>
      </c>
      <c r="B43" s="96" t="s">
        <v>80</v>
      </c>
      <c r="C43" s="70">
        <v>117</v>
      </c>
      <c r="D43" s="47">
        <v>120</v>
      </c>
      <c r="E43" s="28">
        <v>97</v>
      </c>
      <c r="F43" s="28">
        <v>103</v>
      </c>
      <c r="G43" s="112">
        <v>89</v>
      </c>
      <c r="H43" s="108">
        <v>41</v>
      </c>
      <c r="I43" s="77">
        <f t="shared" si="0"/>
        <v>0.3504273504273504</v>
      </c>
      <c r="J43" s="49">
        <v>35</v>
      </c>
      <c r="K43" s="89">
        <f t="shared" si="1"/>
        <v>0.29166666666666669</v>
      </c>
      <c r="L43" s="29">
        <v>26</v>
      </c>
      <c r="M43" s="160">
        <f t="shared" si="2"/>
        <v>0.26804123711340205</v>
      </c>
      <c r="N43" s="29">
        <v>35</v>
      </c>
      <c r="O43" s="74">
        <f t="shared" si="3"/>
        <v>0.33980582524271846</v>
      </c>
      <c r="P43" s="166">
        <v>33</v>
      </c>
      <c r="Q43" s="76">
        <f t="shared" si="4"/>
        <v>0.3707865168539326</v>
      </c>
      <c r="R43" s="46">
        <v>15</v>
      </c>
      <c r="S43" s="90">
        <f t="shared" si="5"/>
        <v>0.36585365853658536</v>
      </c>
      <c r="T43" s="48">
        <v>18</v>
      </c>
      <c r="U43" s="74">
        <f t="shared" si="6"/>
        <v>0.51428571428571423</v>
      </c>
      <c r="V43" s="29">
        <v>13</v>
      </c>
      <c r="W43" s="161">
        <f t="shared" si="14"/>
        <v>0.5</v>
      </c>
      <c r="X43" s="29">
        <v>19</v>
      </c>
      <c r="Y43" s="89">
        <f t="shared" si="15"/>
        <v>0.54285714285714282</v>
      </c>
      <c r="Z43" s="166">
        <v>17</v>
      </c>
      <c r="AA43" s="91">
        <f t="shared" si="8"/>
        <v>0.51515151515151514</v>
      </c>
      <c r="AB43" s="10"/>
      <c r="AC43" s="11"/>
      <c r="AD43" s="78" t="s">
        <v>34</v>
      </c>
      <c r="AE43" s="92">
        <v>95</v>
      </c>
      <c r="AF43" s="92">
        <v>171</v>
      </c>
      <c r="AG43" s="92">
        <v>186</v>
      </c>
      <c r="AH43" s="92">
        <v>249</v>
      </c>
      <c r="AI43" s="92">
        <v>289</v>
      </c>
      <c r="AJ43" s="42" t="s">
        <v>6</v>
      </c>
      <c r="AK43" s="78" t="s">
        <v>34</v>
      </c>
      <c r="AL43" s="79">
        <v>4</v>
      </c>
      <c r="AM43" s="79">
        <v>2</v>
      </c>
      <c r="AN43" s="79">
        <v>3</v>
      </c>
      <c r="AO43" s="79">
        <v>1</v>
      </c>
      <c r="AP43" s="79">
        <v>3</v>
      </c>
      <c r="AQ43" s="43"/>
      <c r="AR43" s="78" t="s">
        <v>34</v>
      </c>
      <c r="AS43" s="79" t="s">
        <v>6</v>
      </c>
      <c r="AT43" s="79">
        <v>1</v>
      </c>
      <c r="AU43" s="79">
        <v>0</v>
      </c>
      <c r="AV43" s="79">
        <v>0</v>
      </c>
      <c r="AW43" s="79">
        <v>0</v>
      </c>
      <c r="AX43" s="44" t="s">
        <v>6</v>
      </c>
    </row>
    <row r="44" spans="1:50" ht="20.100000000000001" customHeight="1">
      <c r="A44" s="69">
        <v>35</v>
      </c>
      <c r="B44" s="96" t="s">
        <v>43</v>
      </c>
      <c r="C44" s="70">
        <v>27</v>
      </c>
      <c r="D44" s="47">
        <v>21</v>
      </c>
      <c r="E44" s="28">
        <v>25</v>
      </c>
      <c r="F44" s="28">
        <v>17</v>
      </c>
      <c r="G44" s="112">
        <v>22</v>
      </c>
      <c r="H44" s="108">
        <v>24</v>
      </c>
      <c r="I44" s="77">
        <f t="shared" si="0"/>
        <v>0.88888888888888884</v>
      </c>
      <c r="J44" s="49">
        <v>18</v>
      </c>
      <c r="K44" s="89">
        <f t="shared" si="1"/>
        <v>0.8571428571428571</v>
      </c>
      <c r="L44" s="29">
        <v>21</v>
      </c>
      <c r="M44" s="160">
        <f t="shared" si="2"/>
        <v>0.84</v>
      </c>
      <c r="N44" s="29">
        <v>14</v>
      </c>
      <c r="O44" s="74">
        <f t="shared" si="3"/>
        <v>0.82352941176470584</v>
      </c>
      <c r="P44" s="166">
        <v>20</v>
      </c>
      <c r="Q44" s="76">
        <f t="shared" si="4"/>
        <v>0.90909090909090906</v>
      </c>
      <c r="R44" s="46">
        <v>20</v>
      </c>
      <c r="S44" s="90">
        <f t="shared" si="5"/>
        <v>0.83333333333333337</v>
      </c>
      <c r="T44" s="48">
        <v>15</v>
      </c>
      <c r="U44" s="74">
        <f t="shared" si="6"/>
        <v>0.83333333333333337</v>
      </c>
      <c r="V44" s="29">
        <v>16</v>
      </c>
      <c r="W44" s="161">
        <f t="shared" si="14"/>
        <v>0.76190476190476186</v>
      </c>
      <c r="X44" s="29">
        <v>8</v>
      </c>
      <c r="Y44" s="89">
        <f t="shared" si="15"/>
        <v>0.5714285714285714</v>
      </c>
      <c r="Z44" s="166">
        <v>8</v>
      </c>
      <c r="AA44" s="91">
        <f t="shared" si="8"/>
        <v>0.4</v>
      </c>
      <c r="AB44" s="10"/>
      <c r="AC44" s="11"/>
      <c r="AD44" s="78" t="s">
        <v>35</v>
      </c>
      <c r="AE44" s="92">
        <v>64</v>
      </c>
      <c r="AF44" s="92">
        <v>148</v>
      </c>
      <c r="AG44" s="92">
        <v>215</v>
      </c>
      <c r="AH44" s="92">
        <v>383</v>
      </c>
      <c r="AI44" s="92">
        <v>425</v>
      </c>
      <c r="AJ44" s="42" t="s">
        <v>6</v>
      </c>
      <c r="AK44" s="78" t="s">
        <v>35</v>
      </c>
      <c r="AL44" s="79" t="s">
        <v>6</v>
      </c>
      <c r="AM44" s="79">
        <v>3</v>
      </c>
      <c r="AN44" s="79">
        <v>6</v>
      </c>
      <c r="AO44" s="79">
        <v>22</v>
      </c>
      <c r="AP44" s="79">
        <v>22</v>
      </c>
      <c r="AQ44" s="43"/>
      <c r="AR44" s="78" t="s">
        <v>35</v>
      </c>
      <c r="AS44" s="79" t="s">
        <v>6</v>
      </c>
      <c r="AT44" s="79">
        <v>0</v>
      </c>
      <c r="AU44" s="79">
        <v>1</v>
      </c>
      <c r="AV44" s="79">
        <v>0</v>
      </c>
      <c r="AW44" s="79">
        <v>0</v>
      </c>
      <c r="AX44" s="44" t="s">
        <v>6</v>
      </c>
    </row>
    <row r="45" spans="1:50" ht="20.100000000000001" customHeight="1">
      <c r="A45" s="69">
        <v>36</v>
      </c>
      <c r="B45" s="96" t="s">
        <v>76</v>
      </c>
      <c r="C45" s="70">
        <v>1</v>
      </c>
      <c r="D45" s="70"/>
      <c r="E45" s="85"/>
      <c r="F45" s="85" t="s">
        <v>6</v>
      </c>
      <c r="G45" s="113"/>
      <c r="H45" s="108">
        <v>0</v>
      </c>
      <c r="I45" s="77">
        <f t="shared" si="0"/>
        <v>0</v>
      </c>
      <c r="J45" s="73"/>
      <c r="K45" s="89" t="s">
        <v>92</v>
      </c>
      <c r="L45" s="86"/>
      <c r="M45" s="160" t="s">
        <v>92</v>
      </c>
      <c r="N45" s="86" t="s">
        <v>6</v>
      </c>
      <c r="O45" s="74" t="s">
        <v>92</v>
      </c>
      <c r="P45" s="167" t="s">
        <v>6</v>
      </c>
      <c r="Q45" s="76" t="s">
        <v>92</v>
      </c>
      <c r="R45" s="72"/>
      <c r="S45" s="90" t="s">
        <v>92</v>
      </c>
      <c r="T45" s="71"/>
      <c r="U45" s="74" t="s">
        <v>92</v>
      </c>
      <c r="V45" s="86"/>
      <c r="W45" s="161" t="s">
        <v>92</v>
      </c>
      <c r="X45" s="86"/>
      <c r="Y45" s="89" t="s">
        <v>92</v>
      </c>
      <c r="Z45" s="167"/>
      <c r="AA45" s="91" t="s">
        <v>92</v>
      </c>
      <c r="AB45" s="10"/>
      <c r="AC45" s="11"/>
      <c r="AD45" s="78" t="s">
        <v>36</v>
      </c>
      <c r="AE45" s="92">
        <v>238</v>
      </c>
      <c r="AF45" s="92">
        <v>276</v>
      </c>
      <c r="AG45" s="92">
        <v>393</v>
      </c>
      <c r="AH45" s="92">
        <v>594</v>
      </c>
      <c r="AI45" s="92">
        <v>643</v>
      </c>
      <c r="AJ45" s="42" t="s">
        <v>6</v>
      </c>
      <c r="AK45" s="78" t="s">
        <v>36</v>
      </c>
      <c r="AL45" s="79">
        <v>171</v>
      </c>
      <c r="AM45" s="79">
        <v>159</v>
      </c>
      <c r="AN45" s="79">
        <v>203</v>
      </c>
      <c r="AO45" s="79">
        <v>304</v>
      </c>
      <c r="AP45" s="79">
        <v>303</v>
      </c>
      <c r="AQ45" s="43"/>
      <c r="AR45" s="78" t="s">
        <v>36</v>
      </c>
      <c r="AS45" s="80">
        <v>28</v>
      </c>
      <c r="AT45" s="80">
        <v>25</v>
      </c>
      <c r="AU45" s="80">
        <v>32</v>
      </c>
      <c r="AV45" s="80">
        <v>30</v>
      </c>
      <c r="AW45" s="80">
        <v>29</v>
      </c>
    </row>
    <row r="46" spans="1:50" ht="20.100000000000001" customHeight="1">
      <c r="A46" s="69">
        <v>37</v>
      </c>
      <c r="B46" s="96" t="s">
        <v>77</v>
      </c>
      <c r="C46" s="70">
        <v>11</v>
      </c>
      <c r="D46" s="70">
        <v>13</v>
      </c>
      <c r="E46" s="85">
        <v>13</v>
      </c>
      <c r="F46" s="85">
        <v>8</v>
      </c>
      <c r="G46" s="113">
        <v>10</v>
      </c>
      <c r="H46" s="108">
        <v>8</v>
      </c>
      <c r="I46" s="77">
        <f t="shared" si="0"/>
        <v>0.72727272727272729</v>
      </c>
      <c r="J46" s="73">
        <v>12</v>
      </c>
      <c r="K46" s="89">
        <f t="shared" si="1"/>
        <v>0.92307692307692313</v>
      </c>
      <c r="L46" s="86">
        <v>10</v>
      </c>
      <c r="M46" s="160">
        <f t="shared" si="2"/>
        <v>0.76923076923076927</v>
      </c>
      <c r="N46" s="86">
        <v>7</v>
      </c>
      <c r="O46" s="74">
        <f t="shared" si="3"/>
        <v>0.875</v>
      </c>
      <c r="P46" s="167">
        <v>9</v>
      </c>
      <c r="Q46" s="76">
        <f t="shared" si="4"/>
        <v>0.9</v>
      </c>
      <c r="R46" s="72">
        <v>9</v>
      </c>
      <c r="S46" s="90">
        <f t="shared" si="5"/>
        <v>1.125</v>
      </c>
      <c r="T46" s="71">
        <v>7</v>
      </c>
      <c r="U46" s="74">
        <f t="shared" si="6"/>
        <v>0.58333333333333337</v>
      </c>
      <c r="V46" s="86">
        <v>7</v>
      </c>
      <c r="W46" s="161">
        <f>V46/L46</f>
        <v>0.7</v>
      </c>
      <c r="X46" s="86">
        <v>1</v>
      </c>
      <c r="Y46" s="89">
        <f t="shared" ref="Y46:Y47" si="16">X46/N46</f>
        <v>0.14285714285714285</v>
      </c>
      <c r="Z46" s="167">
        <v>9</v>
      </c>
      <c r="AA46" s="91">
        <f t="shared" si="8"/>
        <v>1</v>
      </c>
      <c r="AB46" s="10"/>
      <c r="AC46" s="11"/>
      <c r="AD46" s="78" t="s">
        <v>38</v>
      </c>
      <c r="AE46" s="92">
        <v>30</v>
      </c>
      <c r="AF46" s="92">
        <v>68</v>
      </c>
      <c r="AG46" s="92">
        <v>82</v>
      </c>
      <c r="AH46" s="92">
        <v>92</v>
      </c>
      <c r="AI46" s="92">
        <v>108</v>
      </c>
      <c r="AJ46" s="42" t="s">
        <v>6</v>
      </c>
      <c r="AK46" s="78" t="s">
        <v>38</v>
      </c>
      <c r="AL46" s="79">
        <v>3</v>
      </c>
      <c r="AM46" s="79">
        <v>13</v>
      </c>
      <c r="AN46" s="79">
        <v>11</v>
      </c>
      <c r="AO46" s="79">
        <v>14</v>
      </c>
      <c r="AP46" s="79">
        <v>20</v>
      </c>
      <c r="AQ46" s="43"/>
      <c r="AR46" s="78" t="s">
        <v>38</v>
      </c>
      <c r="AS46" s="80">
        <v>2</v>
      </c>
      <c r="AT46" s="80">
        <v>6</v>
      </c>
      <c r="AU46" s="80">
        <v>4</v>
      </c>
      <c r="AV46" s="80">
        <v>4</v>
      </c>
      <c r="AW46" s="80">
        <v>8</v>
      </c>
    </row>
    <row r="47" spans="1:50" ht="20.100000000000001" customHeight="1">
      <c r="A47" s="69">
        <v>38</v>
      </c>
      <c r="B47" s="96" t="s">
        <v>78</v>
      </c>
      <c r="C47" s="70">
        <v>459</v>
      </c>
      <c r="D47" s="70">
        <v>504</v>
      </c>
      <c r="E47" s="85">
        <v>539</v>
      </c>
      <c r="F47" s="85">
        <v>625</v>
      </c>
      <c r="G47" s="113">
        <v>544</v>
      </c>
      <c r="H47" s="108">
        <v>113</v>
      </c>
      <c r="I47" s="77">
        <f t="shared" si="0"/>
        <v>0.24618736383442266</v>
      </c>
      <c r="J47" s="73">
        <v>53</v>
      </c>
      <c r="K47" s="89">
        <f t="shared" si="1"/>
        <v>0.10515873015873016</v>
      </c>
      <c r="L47" s="86">
        <v>84</v>
      </c>
      <c r="M47" s="160">
        <f t="shared" si="2"/>
        <v>0.15584415584415584</v>
      </c>
      <c r="N47" s="86">
        <v>102</v>
      </c>
      <c r="O47" s="74">
        <f t="shared" si="3"/>
        <v>0.16320000000000001</v>
      </c>
      <c r="P47" s="167">
        <v>88</v>
      </c>
      <c r="Q47" s="76">
        <f t="shared" si="4"/>
        <v>0.16176470588235295</v>
      </c>
      <c r="R47" s="72">
        <v>26</v>
      </c>
      <c r="S47" s="90">
        <f t="shared" si="5"/>
        <v>0.23008849557522124</v>
      </c>
      <c r="T47" s="71">
        <v>26</v>
      </c>
      <c r="U47" s="74">
        <f t="shared" si="6"/>
        <v>0.49056603773584906</v>
      </c>
      <c r="V47" s="86">
        <v>39</v>
      </c>
      <c r="W47" s="161">
        <f>V47/L47</f>
        <v>0.4642857142857143</v>
      </c>
      <c r="X47" s="86">
        <v>37</v>
      </c>
      <c r="Y47" s="89">
        <f t="shared" si="16"/>
        <v>0.36274509803921567</v>
      </c>
      <c r="Z47" s="167">
        <v>39</v>
      </c>
      <c r="AA47" s="91">
        <f t="shared" si="8"/>
        <v>0.44318181818181818</v>
      </c>
      <c r="AB47" s="10"/>
      <c r="AC47" s="11"/>
      <c r="AD47" s="78" t="s">
        <v>7</v>
      </c>
      <c r="AE47" s="92">
        <v>175</v>
      </c>
      <c r="AF47" s="92">
        <v>220</v>
      </c>
      <c r="AG47" s="92">
        <v>333</v>
      </c>
      <c r="AH47" s="92">
        <v>241</v>
      </c>
      <c r="AI47" s="92">
        <v>280</v>
      </c>
      <c r="AJ47" s="42"/>
      <c r="AK47" s="78" t="s">
        <v>7</v>
      </c>
      <c r="AL47" s="79">
        <v>96</v>
      </c>
      <c r="AM47" s="79">
        <v>94</v>
      </c>
      <c r="AN47" s="79">
        <v>123</v>
      </c>
      <c r="AO47" s="79">
        <v>105</v>
      </c>
      <c r="AP47" s="79">
        <v>114</v>
      </c>
      <c r="AQ47" s="43"/>
      <c r="AR47" s="78" t="s">
        <v>7</v>
      </c>
      <c r="AS47" s="80">
        <v>13</v>
      </c>
      <c r="AT47" s="80">
        <v>11</v>
      </c>
      <c r="AU47" s="80">
        <v>15</v>
      </c>
      <c r="AV47" s="80">
        <v>12</v>
      </c>
      <c r="AW47" s="80">
        <v>7</v>
      </c>
    </row>
    <row r="48" spans="1:50" ht="20.100000000000001" customHeight="1">
      <c r="A48" s="69">
        <v>39</v>
      </c>
      <c r="B48" s="96" t="s">
        <v>44</v>
      </c>
      <c r="C48" s="70">
        <v>1</v>
      </c>
      <c r="D48" s="70">
        <v>1</v>
      </c>
      <c r="E48" s="85"/>
      <c r="F48" s="85">
        <v>1</v>
      </c>
      <c r="G48" s="113"/>
      <c r="H48" s="108">
        <v>0</v>
      </c>
      <c r="I48" s="77">
        <f t="shared" si="0"/>
        <v>0</v>
      </c>
      <c r="J48" s="73">
        <v>0</v>
      </c>
      <c r="K48" s="89">
        <f t="shared" si="1"/>
        <v>0</v>
      </c>
      <c r="L48" s="86"/>
      <c r="M48" s="160" t="s">
        <v>92</v>
      </c>
      <c r="N48" s="86"/>
      <c r="O48" s="74">
        <f t="shared" si="3"/>
        <v>0</v>
      </c>
      <c r="P48" s="167"/>
      <c r="Q48" s="76" t="s">
        <v>92</v>
      </c>
      <c r="R48" s="72"/>
      <c r="S48" s="90" t="s">
        <v>92</v>
      </c>
      <c r="T48" s="71"/>
      <c r="U48" s="74" t="s">
        <v>92</v>
      </c>
      <c r="V48" s="86"/>
      <c r="W48" s="161" t="s">
        <v>92</v>
      </c>
      <c r="X48" s="86"/>
      <c r="Y48" s="89" t="s">
        <v>92</v>
      </c>
      <c r="Z48" s="167"/>
      <c r="AA48" s="91" t="s">
        <v>92</v>
      </c>
      <c r="AB48" s="10"/>
      <c r="AC48" s="11"/>
      <c r="AD48" s="78" t="s">
        <v>39</v>
      </c>
      <c r="AE48" s="92">
        <v>284</v>
      </c>
      <c r="AF48" s="92">
        <v>310</v>
      </c>
      <c r="AG48" s="92">
        <v>446</v>
      </c>
      <c r="AH48" s="92">
        <v>660</v>
      </c>
      <c r="AI48" s="92">
        <v>651</v>
      </c>
      <c r="AJ48" s="42"/>
      <c r="AK48" s="78" t="s">
        <v>39</v>
      </c>
      <c r="AL48" s="79">
        <v>180</v>
      </c>
      <c r="AM48" s="79">
        <v>171</v>
      </c>
      <c r="AN48" s="79">
        <v>242</v>
      </c>
      <c r="AO48" s="79">
        <v>345</v>
      </c>
      <c r="AP48" s="79">
        <v>347</v>
      </c>
      <c r="AQ48" s="43"/>
      <c r="AR48" s="78" t="s">
        <v>39</v>
      </c>
      <c r="AS48" s="80">
        <v>35</v>
      </c>
      <c r="AT48" s="80">
        <v>25</v>
      </c>
      <c r="AU48" s="80">
        <v>40</v>
      </c>
      <c r="AV48" s="80">
        <v>46</v>
      </c>
      <c r="AW48" s="80">
        <v>42</v>
      </c>
    </row>
    <row r="49" spans="1:50" ht="20.100000000000001" customHeight="1">
      <c r="A49" s="69">
        <v>40</v>
      </c>
      <c r="B49" s="96" t="s">
        <v>45</v>
      </c>
      <c r="C49" s="70">
        <v>25</v>
      </c>
      <c r="D49" s="70">
        <v>18</v>
      </c>
      <c r="E49" s="85">
        <v>23</v>
      </c>
      <c r="F49" s="85">
        <v>17</v>
      </c>
      <c r="G49" s="113">
        <v>18</v>
      </c>
      <c r="H49" s="108">
        <v>19</v>
      </c>
      <c r="I49" s="77">
        <f t="shared" si="0"/>
        <v>0.76</v>
      </c>
      <c r="J49" s="73">
        <v>12</v>
      </c>
      <c r="K49" s="89">
        <f t="shared" si="1"/>
        <v>0.66666666666666663</v>
      </c>
      <c r="L49" s="86">
        <v>19</v>
      </c>
      <c r="M49" s="160">
        <f t="shared" si="2"/>
        <v>0.82608695652173914</v>
      </c>
      <c r="N49" s="86">
        <v>13</v>
      </c>
      <c r="O49" s="74">
        <f t="shared" si="3"/>
        <v>0.76470588235294112</v>
      </c>
      <c r="P49" s="167">
        <v>12</v>
      </c>
      <c r="Q49" s="76">
        <f t="shared" si="4"/>
        <v>0.66666666666666663</v>
      </c>
      <c r="R49" s="72">
        <v>11</v>
      </c>
      <c r="S49" s="90">
        <f t="shared" si="5"/>
        <v>0.57894736842105265</v>
      </c>
      <c r="T49" s="71">
        <v>7</v>
      </c>
      <c r="U49" s="74">
        <f t="shared" si="6"/>
        <v>0.58333333333333337</v>
      </c>
      <c r="V49" s="86">
        <v>13</v>
      </c>
      <c r="W49" s="161">
        <f>V49/L49</f>
        <v>0.68421052631578949</v>
      </c>
      <c r="X49" s="86">
        <v>10</v>
      </c>
      <c r="Y49" s="89">
        <f t="shared" ref="Y49" si="17">X49/N49</f>
        <v>0.76923076923076927</v>
      </c>
      <c r="Z49" s="167">
        <v>6</v>
      </c>
      <c r="AA49" s="91">
        <f t="shared" si="8"/>
        <v>0.5</v>
      </c>
      <c r="AB49" s="10"/>
      <c r="AC49" s="11"/>
      <c r="AD49" s="78"/>
      <c r="AE49" s="92"/>
      <c r="AF49" s="92"/>
      <c r="AG49" s="92"/>
      <c r="AH49" s="92"/>
      <c r="AI49" s="92"/>
      <c r="AJ49" s="42"/>
      <c r="AK49" s="78"/>
      <c r="AL49" s="79"/>
      <c r="AM49" s="79"/>
      <c r="AN49" s="79"/>
      <c r="AO49" s="79"/>
      <c r="AP49" s="79"/>
      <c r="AQ49" s="43"/>
      <c r="AR49" s="78"/>
      <c r="AS49" s="80"/>
      <c r="AT49" s="80"/>
      <c r="AU49" s="80"/>
      <c r="AV49" s="80"/>
      <c r="AW49" s="80"/>
    </row>
    <row r="50" spans="1:50" ht="20.100000000000001" customHeight="1" thickBot="1">
      <c r="A50" s="69">
        <v>41</v>
      </c>
      <c r="B50" s="96" t="s">
        <v>85</v>
      </c>
      <c r="C50" s="70"/>
      <c r="D50" s="70">
        <v>2</v>
      </c>
      <c r="E50" s="85">
        <v>3</v>
      </c>
      <c r="F50" s="85" t="s">
        <v>6</v>
      </c>
      <c r="G50" s="113" t="s">
        <v>6</v>
      </c>
      <c r="H50" s="108"/>
      <c r="I50" s="77" t="s">
        <v>92</v>
      </c>
      <c r="J50" s="73">
        <v>2</v>
      </c>
      <c r="K50" s="89">
        <f t="shared" si="1"/>
        <v>1</v>
      </c>
      <c r="L50" s="136">
        <v>1</v>
      </c>
      <c r="M50" s="162">
        <f t="shared" si="2"/>
        <v>0.33333333333333331</v>
      </c>
      <c r="N50" s="136" t="s">
        <v>6</v>
      </c>
      <c r="O50" s="170" t="s">
        <v>92</v>
      </c>
      <c r="P50" s="167" t="s">
        <v>6</v>
      </c>
      <c r="Q50" s="76" t="s">
        <v>92</v>
      </c>
      <c r="R50" s="72"/>
      <c r="S50" s="90" t="s">
        <v>92</v>
      </c>
      <c r="T50" s="71">
        <v>2</v>
      </c>
      <c r="U50" s="74">
        <f t="shared" si="6"/>
        <v>1</v>
      </c>
      <c r="V50" s="86"/>
      <c r="W50" s="161">
        <f>V50/L50</f>
        <v>0</v>
      </c>
      <c r="X50" s="86"/>
      <c r="Y50" s="89" t="s">
        <v>92</v>
      </c>
      <c r="Z50" s="167"/>
      <c r="AA50" s="91" t="s">
        <v>92</v>
      </c>
      <c r="AB50" s="10"/>
      <c r="AC50" s="11"/>
      <c r="AD50" s="78"/>
      <c r="AE50" s="92"/>
      <c r="AF50" s="92"/>
      <c r="AG50" s="92"/>
      <c r="AH50" s="92"/>
      <c r="AI50" s="92"/>
      <c r="AJ50" s="42"/>
      <c r="AK50" s="78"/>
      <c r="AL50" s="79"/>
      <c r="AM50" s="79"/>
      <c r="AN50" s="79"/>
      <c r="AO50" s="79"/>
      <c r="AP50" s="79"/>
      <c r="AQ50" s="43"/>
      <c r="AR50" s="78"/>
      <c r="AS50" s="80"/>
      <c r="AT50" s="80"/>
      <c r="AU50" s="80"/>
      <c r="AV50" s="80"/>
      <c r="AW50" s="80"/>
    </row>
    <row r="51" spans="1:50" ht="20.100000000000001" customHeight="1" thickBot="1">
      <c r="A51" s="204" t="s">
        <v>4</v>
      </c>
      <c r="B51" s="191"/>
      <c r="C51" s="50">
        <f t="shared" ref="C51:H51" si="18">SUM(C9:C50)</f>
        <v>1542</v>
      </c>
      <c r="D51" s="50">
        <f t="shared" si="18"/>
        <v>1752</v>
      </c>
      <c r="E51" s="120">
        <f t="shared" si="18"/>
        <v>1755</v>
      </c>
      <c r="F51" s="120">
        <f t="shared" si="18"/>
        <v>1627</v>
      </c>
      <c r="G51" s="114">
        <f t="shared" si="18"/>
        <v>1516</v>
      </c>
      <c r="H51" s="109">
        <f t="shared" si="18"/>
        <v>646</v>
      </c>
      <c r="I51" s="52">
        <f>H51/C51</f>
        <v>0.41893644617380027</v>
      </c>
      <c r="J51" s="53">
        <f>SUM(J9:J50)</f>
        <v>538</v>
      </c>
      <c r="K51" s="54">
        <f>J51/D51</f>
        <v>0.30707762557077628</v>
      </c>
      <c r="L51" s="126">
        <f>SUM(L9:L50)</f>
        <v>616</v>
      </c>
      <c r="M51" s="134">
        <f t="shared" si="2"/>
        <v>0.35099715099715101</v>
      </c>
      <c r="N51" s="126">
        <f>SUM(N9:N50)</f>
        <v>543</v>
      </c>
      <c r="O51" s="54">
        <f t="shared" si="3"/>
        <v>0.33374308543331282</v>
      </c>
      <c r="P51" s="168">
        <f>SUM(P9:P50)</f>
        <v>521</v>
      </c>
      <c r="Q51" s="55">
        <f>P51/G51</f>
        <v>0.34366754617414247</v>
      </c>
      <c r="R51" s="101">
        <f>SUM(R9:R50)</f>
        <v>286</v>
      </c>
      <c r="S51" s="102">
        <f>R51/H51</f>
        <v>0.44272445820433437</v>
      </c>
      <c r="T51" s="51">
        <f>SUM(T9:T50)</f>
        <v>283</v>
      </c>
      <c r="U51" s="56">
        <f>T51/J51</f>
        <v>0.52602230483271373</v>
      </c>
      <c r="V51" s="117">
        <f>SUM(V9:V50)</f>
        <v>306</v>
      </c>
      <c r="W51" s="134">
        <f>V51/L51</f>
        <v>0.49675324675324678</v>
      </c>
      <c r="X51" s="117">
        <f>SUM(X9:X50)</f>
        <v>259</v>
      </c>
      <c r="Y51" s="54">
        <f>X51/N51</f>
        <v>0.47697974217311234</v>
      </c>
      <c r="Z51" s="171">
        <f>SUM(Z9:Z50)</f>
        <v>253</v>
      </c>
      <c r="AA51" s="58">
        <f>Z51/P51</f>
        <v>0.4856046065259117</v>
      </c>
      <c r="AB51" s="10"/>
      <c r="AC51" s="11"/>
      <c r="AD51" s="45"/>
      <c r="AE51" s="59" t="s">
        <v>6</v>
      </c>
      <c r="AF51" s="59"/>
      <c r="AG51" s="59"/>
      <c r="AH51" s="59"/>
      <c r="AI51" s="59"/>
      <c r="AJ51" s="3"/>
      <c r="AK51" s="6"/>
    </row>
    <row r="52" spans="1:50" s="61" customFormat="1" ht="20.100000000000001" customHeight="1">
      <c r="A52" s="185" t="s">
        <v>49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6"/>
      <c r="AC52" s="60"/>
      <c r="AD52" s="45"/>
      <c r="AF52" s="62"/>
      <c r="AG52" s="62"/>
      <c r="AH52" s="62"/>
      <c r="AI52" s="62"/>
      <c r="AJ52" s="62"/>
      <c r="AK52" s="63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</row>
    <row r="53" spans="1:50">
      <c r="C53" s="64"/>
      <c r="D53" s="64"/>
      <c r="AL53" s="45"/>
      <c r="AM53" s="45"/>
      <c r="AN53" s="45"/>
      <c r="AO53" s="45"/>
      <c r="AP53" s="45"/>
      <c r="AQ53" s="45"/>
      <c r="AR53" s="45"/>
    </row>
    <row r="54" spans="1:50">
      <c r="C54" s="64"/>
      <c r="D54" s="64"/>
      <c r="L54" s="65" t="s">
        <v>6</v>
      </c>
      <c r="AL54" s="45"/>
      <c r="AM54" s="45"/>
      <c r="AN54" s="45"/>
      <c r="AO54" s="45"/>
      <c r="AP54" s="45"/>
      <c r="AQ54" s="45"/>
      <c r="AR54" s="45"/>
    </row>
    <row r="55" spans="1:50">
      <c r="C55" s="64"/>
      <c r="D55" s="64"/>
    </row>
    <row r="56" spans="1:50">
      <c r="C56" s="64"/>
      <c r="D56" s="64"/>
    </row>
    <row r="58" spans="1:50" ht="14.25" customHeight="1"/>
    <row r="60" spans="1:50">
      <c r="AS60" s="45"/>
      <c r="AT60" s="45"/>
      <c r="AU60" s="45"/>
      <c r="AV60" s="45"/>
      <c r="AW60" s="45"/>
      <c r="AX60" s="45"/>
    </row>
    <row r="61" spans="1:50">
      <c r="AS61" s="45"/>
      <c r="AT61" s="45"/>
      <c r="AU61" s="45"/>
      <c r="AV61" s="45"/>
      <c r="AW61" s="45"/>
      <c r="AX61" s="45"/>
    </row>
  </sheetData>
  <mergeCells count="23">
    <mergeCell ref="R6:AA6"/>
    <mergeCell ref="A1:A5"/>
    <mergeCell ref="B1:B5"/>
    <mergeCell ref="C1:Q1"/>
    <mergeCell ref="C2:Q2"/>
    <mergeCell ref="C3:Q3"/>
    <mergeCell ref="C4:Q4"/>
    <mergeCell ref="A52:AB52"/>
    <mergeCell ref="R7:S7"/>
    <mergeCell ref="T7:U7"/>
    <mergeCell ref="Z7:AA7"/>
    <mergeCell ref="A51:B51"/>
    <mergeCell ref="A6:A8"/>
    <mergeCell ref="B6:B8"/>
    <mergeCell ref="L7:M7"/>
    <mergeCell ref="J7:K7"/>
    <mergeCell ref="P7:Q7"/>
    <mergeCell ref="N7:O7"/>
    <mergeCell ref="X7:Y7"/>
    <mergeCell ref="H6:Q6"/>
    <mergeCell ref="V7:W7"/>
    <mergeCell ref="H7:I7"/>
    <mergeCell ref="C6:G6"/>
  </mergeCells>
  <pageMargins left="0.5" right="0.15" top="0.5" bottom="0.5" header="0" footer="0.25"/>
  <pageSetup scale="98" orientation="landscape" horizontalDpi="4294967292" r:id="rId1"/>
  <headerFooter alignWithMargins="0">
    <oddHeader xml:space="preserve">&amp;C&amp;"Frutiger LT 55 Roman,Bold"&amp;12 </oddHeader>
    <oddFooter>&amp;L&amp;"Frutiger LT 55 Roman,Italic"&amp;8Prepared by: Office of Institutional Research (pn, xql)&amp;R&amp;"Frutiger LT 55 Roman,Italic"&amp;8Data as of 10/20/15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1"/>
  <sheetViews>
    <sheetView zoomScaleNormal="100" workbookViewId="0">
      <selection activeCell="X19" sqref="X19"/>
    </sheetView>
  </sheetViews>
  <sheetFormatPr defaultColWidth="9.33203125" defaultRowHeight="14.25"/>
  <cols>
    <col min="1" max="1" width="5.83203125" style="3" customWidth="1"/>
    <col min="2" max="2" width="33.5" style="4" customWidth="1"/>
    <col min="3" max="7" width="8.83203125" style="6" customWidth="1"/>
    <col min="8" max="8" width="6.83203125" style="65" customWidth="1"/>
    <col min="9" max="9" width="8.83203125" style="6" customWidth="1"/>
    <col min="10" max="10" width="8" style="65" customWidth="1"/>
    <col min="11" max="11" width="8.83203125" style="6" customWidth="1"/>
    <col min="12" max="12" width="6.83203125" style="65" customWidth="1"/>
    <col min="13" max="13" width="8.83203125" style="6" customWidth="1"/>
    <col min="14" max="14" width="6.83203125" style="65" customWidth="1"/>
    <col min="15" max="15" width="8.83203125" style="6" customWidth="1"/>
    <col min="16" max="16" width="6.83203125" style="65" customWidth="1"/>
    <col min="17" max="17" width="8.83203125" style="6" customWidth="1"/>
    <col min="18" max="18" width="6.83203125" style="65" customWidth="1"/>
    <col min="19" max="19" width="8.83203125" style="6" customWidth="1"/>
    <col min="20" max="20" width="6.83203125" style="65" customWidth="1"/>
    <col min="21" max="21" width="8.83203125" style="6" customWidth="1"/>
    <col min="22" max="22" width="6.83203125" style="65" customWidth="1"/>
    <col min="23" max="23" width="8.83203125" style="6" customWidth="1"/>
    <col min="24" max="24" width="6.83203125" style="65" customWidth="1"/>
    <col min="25" max="25" width="8.83203125" style="6" customWidth="1"/>
    <col min="26" max="26" width="6.83203125" style="65" customWidth="1"/>
    <col min="27" max="27" width="8.83203125" style="6" customWidth="1"/>
    <col min="28" max="29" width="6.83203125" style="65" customWidth="1"/>
    <col min="30" max="30" width="31.6640625" style="6" hidden="1" customWidth="1"/>
    <col min="31" max="31" width="12.5" style="6" hidden="1" customWidth="1"/>
    <col min="32" max="32" width="12" style="7" hidden="1" customWidth="1"/>
    <col min="33" max="33" width="13.6640625" style="7" hidden="1" customWidth="1"/>
    <col min="34" max="34" width="12.33203125" style="7" hidden="1" customWidth="1"/>
    <col min="35" max="35" width="13.6640625" style="7" hidden="1" customWidth="1"/>
    <col min="36" max="36" width="7.33203125" style="7" hidden="1" customWidth="1"/>
    <col min="37" max="37" width="27.33203125" style="3" hidden="1" customWidth="1"/>
    <col min="38" max="38" width="13.6640625" style="6" hidden="1" customWidth="1"/>
    <col min="39" max="39" width="13.5" style="6" hidden="1" customWidth="1"/>
    <col min="40" max="40" width="14" style="6" hidden="1" customWidth="1"/>
    <col min="41" max="41" width="13.83203125" style="6" hidden="1" customWidth="1"/>
    <col min="42" max="42" width="14" style="6" hidden="1" customWidth="1"/>
    <col min="43" max="43" width="13.83203125" style="6" hidden="1" customWidth="1"/>
    <col min="44" max="44" width="34.1640625" style="6" hidden="1" customWidth="1"/>
    <col min="45" max="46" width="13.83203125" style="6" hidden="1" customWidth="1"/>
    <col min="47" max="47" width="13.33203125" style="6" hidden="1" customWidth="1"/>
    <col min="48" max="48" width="12.83203125" style="6" hidden="1" customWidth="1"/>
    <col min="49" max="49" width="13.33203125" style="6" hidden="1" customWidth="1"/>
    <col min="50" max="50" width="12.83203125" style="6" customWidth="1"/>
    <col min="51" max="16384" width="9.33203125" style="6"/>
  </cols>
  <sheetData>
    <row r="1" spans="1:50" ht="20.100000000000001" customHeight="1">
      <c r="A1" s="196"/>
      <c r="B1" s="198"/>
      <c r="C1" s="208" t="s">
        <v>50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5"/>
    </row>
    <row r="2" spans="1:50" ht="20.100000000000001" customHeight="1">
      <c r="A2" s="196"/>
      <c r="B2" s="198"/>
      <c r="C2" s="200" t="s">
        <v>56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5"/>
    </row>
    <row r="3" spans="1:50" ht="20.100000000000001" customHeight="1">
      <c r="A3" s="196"/>
      <c r="B3" s="198"/>
      <c r="C3" s="201" t="s">
        <v>52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8"/>
    </row>
    <row r="4" spans="1:50" ht="20.100000000000001" customHeight="1">
      <c r="A4" s="196"/>
      <c r="B4" s="198"/>
      <c r="C4" s="201" t="s">
        <v>94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8"/>
    </row>
    <row r="5" spans="1:50" ht="20.100000000000001" customHeight="1" thickBot="1">
      <c r="A5" s="197"/>
      <c r="B5" s="19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9"/>
    </row>
    <row r="6" spans="1:50" ht="20.100000000000001" customHeight="1" thickBot="1">
      <c r="A6" s="192" t="s">
        <v>5</v>
      </c>
      <c r="B6" s="192" t="s">
        <v>0</v>
      </c>
      <c r="C6" s="184" t="s">
        <v>1</v>
      </c>
      <c r="D6" s="180"/>
      <c r="E6" s="180"/>
      <c r="F6" s="180"/>
      <c r="G6" s="181"/>
      <c r="H6" s="180" t="s">
        <v>53</v>
      </c>
      <c r="I6" s="180"/>
      <c r="J6" s="180"/>
      <c r="K6" s="180"/>
      <c r="L6" s="180"/>
      <c r="M6" s="180"/>
      <c r="N6" s="180"/>
      <c r="O6" s="180"/>
      <c r="P6" s="180"/>
      <c r="Q6" s="181"/>
      <c r="R6" s="180" t="s">
        <v>57</v>
      </c>
      <c r="S6" s="180"/>
      <c r="T6" s="180"/>
      <c r="U6" s="180"/>
      <c r="V6" s="180"/>
      <c r="W6" s="180"/>
      <c r="X6" s="180"/>
      <c r="Y6" s="180"/>
      <c r="Z6" s="180"/>
      <c r="AA6" s="181"/>
      <c r="AB6" s="10"/>
      <c r="AC6" s="11"/>
      <c r="AE6" s="7"/>
      <c r="AJ6" s="3"/>
      <c r="AK6" s="6"/>
    </row>
    <row r="7" spans="1:50" ht="20.100000000000001" customHeight="1">
      <c r="A7" s="193"/>
      <c r="B7" s="193"/>
      <c r="C7" s="12">
        <v>2011</v>
      </c>
      <c r="D7" s="12">
        <v>2012</v>
      </c>
      <c r="E7" s="13">
        <v>2013</v>
      </c>
      <c r="F7" s="12">
        <v>2014</v>
      </c>
      <c r="G7" s="127">
        <v>2015</v>
      </c>
      <c r="H7" s="206">
        <v>2011</v>
      </c>
      <c r="I7" s="195"/>
      <c r="J7" s="206">
        <v>2012</v>
      </c>
      <c r="K7" s="195"/>
      <c r="L7" s="202">
        <v>2013</v>
      </c>
      <c r="M7" s="205"/>
      <c r="N7" s="189">
        <v>2014</v>
      </c>
      <c r="O7" s="207"/>
      <c r="P7" s="202">
        <v>2015</v>
      </c>
      <c r="Q7" s="203"/>
      <c r="R7" s="188">
        <v>2011</v>
      </c>
      <c r="S7" s="188"/>
      <c r="T7" s="188">
        <v>2012</v>
      </c>
      <c r="U7" s="188"/>
      <c r="V7" s="202">
        <v>2013</v>
      </c>
      <c r="W7" s="205"/>
      <c r="X7" s="189">
        <v>2014</v>
      </c>
      <c r="Y7" s="207"/>
      <c r="Z7" s="202">
        <v>2015</v>
      </c>
      <c r="AA7" s="203"/>
      <c r="AB7" s="10"/>
      <c r="AC7" s="11"/>
      <c r="AE7" s="7"/>
      <c r="AJ7" s="3"/>
      <c r="AK7" s="6"/>
    </row>
    <row r="8" spans="1:50" ht="20.100000000000001" customHeight="1" thickBot="1">
      <c r="A8" s="194"/>
      <c r="B8" s="194"/>
      <c r="C8" s="14" t="s">
        <v>2</v>
      </c>
      <c r="D8" s="14" t="s">
        <v>2</v>
      </c>
      <c r="E8" s="15" t="s">
        <v>2</v>
      </c>
      <c r="F8" s="14" t="s">
        <v>2</v>
      </c>
      <c r="G8" s="172" t="s">
        <v>2</v>
      </c>
      <c r="H8" s="15" t="s">
        <v>2</v>
      </c>
      <c r="I8" s="18" t="s">
        <v>3</v>
      </c>
      <c r="J8" s="19" t="s">
        <v>2</v>
      </c>
      <c r="K8" s="20" t="s">
        <v>3</v>
      </c>
      <c r="L8" s="21" t="s">
        <v>2</v>
      </c>
      <c r="M8" s="130" t="s">
        <v>3</v>
      </c>
      <c r="N8" s="21" t="s">
        <v>2</v>
      </c>
      <c r="O8" s="169" t="s">
        <v>3</v>
      </c>
      <c r="P8" s="163" t="s">
        <v>2</v>
      </c>
      <c r="Q8" s="22" t="s">
        <v>3</v>
      </c>
      <c r="R8" s="17" t="s">
        <v>2</v>
      </c>
      <c r="S8" s="18" t="s">
        <v>3</v>
      </c>
      <c r="T8" s="16" t="s">
        <v>2</v>
      </c>
      <c r="U8" s="20" t="s">
        <v>3</v>
      </c>
      <c r="V8" s="16" t="s">
        <v>2</v>
      </c>
      <c r="W8" s="132" t="s">
        <v>3</v>
      </c>
      <c r="X8" s="16" t="s">
        <v>2</v>
      </c>
      <c r="Y8" s="20" t="s">
        <v>3</v>
      </c>
      <c r="Z8" s="19" t="s">
        <v>2</v>
      </c>
      <c r="AA8" s="23" t="s">
        <v>3</v>
      </c>
      <c r="AB8" s="10"/>
      <c r="AC8" s="11"/>
      <c r="AD8" s="24" t="s">
        <v>20</v>
      </c>
      <c r="AE8" s="25" t="s">
        <v>11</v>
      </c>
      <c r="AF8" s="25" t="s">
        <v>12</v>
      </c>
      <c r="AG8" s="25" t="s">
        <v>13</v>
      </c>
      <c r="AH8" s="25" t="s">
        <v>21</v>
      </c>
      <c r="AI8" s="25" t="s">
        <v>22</v>
      </c>
      <c r="AJ8" s="3"/>
      <c r="AK8" s="26" t="s">
        <v>8</v>
      </c>
      <c r="AL8" s="27" t="s">
        <v>14</v>
      </c>
      <c r="AM8" s="27" t="s">
        <v>15</v>
      </c>
      <c r="AN8" s="27" t="s">
        <v>16</v>
      </c>
      <c r="AO8" s="27" t="s">
        <v>23</v>
      </c>
      <c r="AP8" s="27" t="s">
        <v>24</v>
      </c>
      <c r="AQ8" s="27"/>
      <c r="AR8" s="26" t="s">
        <v>9</v>
      </c>
      <c r="AS8" s="25" t="s">
        <v>17</v>
      </c>
      <c r="AT8" s="25" t="s">
        <v>18</v>
      </c>
      <c r="AU8" s="25" t="s">
        <v>19</v>
      </c>
      <c r="AV8" s="25" t="s">
        <v>25</v>
      </c>
      <c r="AW8" s="25" t="s">
        <v>26</v>
      </c>
    </row>
    <row r="9" spans="1:50" s="45" customFormat="1" ht="20.100000000000001" customHeight="1">
      <c r="A9" s="82">
        <v>1</v>
      </c>
      <c r="B9" s="1" t="s">
        <v>40</v>
      </c>
      <c r="C9" s="28">
        <v>40</v>
      </c>
      <c r="D9" s="28">
        <v>50</v>
      </c>
      <c r="E9" s="107">
        <v>44</v>
      </c>
      <c r="F9" s="119">
        <v>20</v>
      </c>
      <c r="G9" s="173">
        <v>23</v>
      </c>
      <c r="H9" s="107">
        <v>33</v>
      </c>
      <c r="I9" s="31">
        <f>H9/C9</f>
        <v>0.82499999999999996</v>
      </c>
      <c r="J9" s="32">
        <v>32</v>
      </c>
      <c r="K9" s="33">
        <f>J9/D9</f>
        <v>0.64</v>
      </c>
      <c r="L9" s="115">
        <v>36</v>
      </c>
      <c r="M9" s="131">
        <f>L9/E9</f>
        <v>0.81818181818181823</v>
      </c>
      <c r="N9" s="115">
        <v>18</v>
      </c>
      <c r="O9" s="36">
        <f>N9/F9</f>
        <v>0.9</v>
      </c>
      <c r="P9" s="165">
        <v>14</v>
      </c>
      <c r="Q9" s="35">
        <f>P9/G9</f>
        <v>0.60869565217391308</v>
      </c>
      <c r="R9" s="30">
        <v>14</v>
      </c>
      <c r="S9" s="37">
        <f>R9/H9</f>
        <v>0.42424242424242425</v>
      </c>
      <c r="T9" s="29">
        <v>15</v>
      </c>
      <c r="U9" s="36">
        <f>T9/J9</f>
        <v>0.46875</v>
      </c>
      <c r="V9" s="29">
        <v>16</v>
      </c>
      <c r="W9" s="133">
        <f>V9/L9</f>
        <v>0.44444444444444442</v>
      </c>
      <c r="X9" s="29">
        <v>6</v>
      </c>
      <c r="Y9" s="33">
        <f>X9/N9</f>
        <v>0.33333333333333331</v>
      </c>
      <c r="Z9" s="166">
        <v>4</v>
      </c>
      <c r="AA9" s="39">
        <f>Z9/P9</f>
        <v>0.2857142857142857</v>
      </c>
      <c r="AB9" s="40"/>
      <c r="AC9" s="41"/>
      <c r="AD9" s="78" t="s">
        <v>29</v>
      </c>
      <c r="AE9" s="99"/>
      <c r="AF9" s="99">
        <v>1</v>
      </c>
      <c r="AG9" s="99"/>
      <c r="AH9" s="99"/>
      <c r="AI9" s="99"/>
      <c r="AJ9" s="42" t="s">
        <v>6</v>
      </c>
      <c r="AK9" s="78"/>
      <c r="AL9" s="79" t="s">
        <v>6</v>
      </c>
      <c r="AM9" s="79" t="s">
        <v>6</v>
      </c>
      <c r="AN9" s="79" t="s">
        <v>6</v>
      </c>
      <c r="AO9" s="79" t="s">
        <v>6</v>
      </c>
      <c r="AP9" s="79" t="s">
        <v>6</v>
      </c>
      <c r="AQ9" s="43"/>
      <c r="AR9" s="78"/>
      <c r="AS9" s="79" t="s">
        <v>6</v>
      </c>
      <c r="AT9" s="79" t="s">
        <v>6</v>
      </c>
      <c r="AU9" s="79" t="s">
        <v>6</v>
      </c>
      <c r="AV9" s="79" t="s">
        <v>6</v>
      </c>
      <c r="AW9" s="79" t="s">
        <v>6</v>
      </c>
      <c r="AX9" s="44" t="s">
        <v>6</v>
      </c>
    </row>
    <row r="10" spans="1:50" ht="20.100000000000001" customHeight="1" thickBot="1">
      <c r="A10" s="81">
        <v>2</v>
      </c>
      <c r="B10" s="2" t="s">
        <v>87</v>
      </c>
      <c r="C10" s="28"/>
      <c r="D10" s="28"/>
      <c r="E10" s="107">
        <v>1</v>
      </c>
      <c r="F10" s="119" t="s">
        <v>92</v>
      </c>
      <c r="G10" s="173" t="s">
        <v>92</v>
      </c>
      <c r="H10" s="107"/>
      <c r="I10" s="31" t="s">
        <v>92</v>
      </c>
      <c r="J10" s="32"/>
      <c r="K10" s="33" t="s">
        <v>92</v>
      </c>
      <c r="L10" s="115">
        <v>1</v>
      </c>
      <c r="M10" s="131">
        <f>L10/E10</f>
        <v>1</v>
      </c>
      <c r="N10" s="115" t="s">
        <v>92</v>
      </c>
      <c r="O10" s="36" t="s">
        <v>92</v>
      </c>
      <c r="P10" s="165"/>
      <c r="Q10" s="35" t="s">
        <v>92</v>
      </c>
      <c r="R10" s="30"/>
      <c r="S10" s="37" t="s">
        <v>92</v>
      </c>
      <c r="T10" s="29"/>
      <c r="U10" s="36" t="s">
        <v>92</v>
      </c>
      <c r="V10" s="29"/>
      <c r="W10" s="133">
        <f>V10/L10</f>
        <v>0</v>
      </c>
      <c r="X10" s="29" t="s">
        <v>92</v>
      </c>
      <c r="Y10" s="33" t="s">
        <v>92</v>
      </c>
      <c r="Z10" s="166"/>
      <c r="AA10" s="39" t="s">
        <v>92</v>
      </c>
      <c r="AB10" s="10"/>
      <c r="AC10" s="11"/>
      <c r="AD10" s="78" t="s">
        <v>32</v>
      </c>
      <c r="AE10" s="99"/>
      <c r="AF10" s="99">
        <v>7</v>
      </c>
      <c r="AG10" s="99"/>
      <c r="AH10" s="99"/>
      <c r="AI10" s="99"/>
      <c r="AJ10" s="42" t="s">
        <v>6</v>
      </c>
      <c r="AK10" s="78"/>
      <c r="AL10" s="79" t="s">
        <v>6</v>
      </c>
      <c r="AM10" s="79" t="s">
        <v>6</v>
      </c>
      <c r="AN10" s="79" t="s">
        <v>6</v>
      </c>
      <c r="AO10" s="79" t="s">
        <v>6</v>
      </c>
      <c r="AP10" s="79" t="s">
        <v>6</v>
      </c>
      <c r="AQ10" s="43"/>
      <c r="AR10" s="78"/>
      <c r="AS10" s="79" t="s">
        <v>6</v>
      </c>
      <c r="AT10" s="79" t="s">
        <v>6</v>
      </c>
      <c r="AU10" s="79" t="s">
        <v>6</v>
      </c>
      <c r="AV10" s="79" t="s">
        <v>6</v>
      </c>
      <c r="AW10" s="79" t="s">
        <v>6</v>
      </c>
      <c r="AX10" s="44" t="s">
        <v>6</v>
      </c>
    </row>
    <row r="11" spans="1:50" ht="20.100000000000001" customHeight="1" thickBot="1">
      <c r="A11" s="204" t="s">
        <v>4</v>
      </c>
      <c r="B11" s="191"/>
      <c r="C11" s="50">
        <f t="shared" ref="C11:H11" si="0">SUM(C9:C10)</f>
        <v>40</v>
      </c>
      <c r="D11" s="50">
        <f t="shared" si="0"/>
        <v>50</v>
      </c>
      <c r="E11" s="109">
        <f t="shared" si="0"/>
        <v>45</v>
      </c>
      <c r="F11" s="120">
        <f t="shared" si="0"/>
        <v>20</v>
      </c>
      <c r="G11" s="174">
        <f t="shared" si="0"/>
        <v>23</v>
      </c>
      <c r="H11" s="109">
        <f t="shared" si="0"/>
        <v>33</v>
      </c>
      <c r="I11" s="52">
        <f>H11/C11</f>
        <v>0.82499999999999996</v>
      </c>
      <c r="J11" s="53">
        <f>SUM(J9:J10)</f>
        <v>32</v>
      </c>
      <c r="K11" s="54">
        <f>J11/D11</f>
        <v>0.64</v>
      </c>
      <c r="L11" s="126">
        <f>SUM(L9:L10)</f>
        <v>37</v>
      </c>
      <c r="M11" s="175">
        <f>L11/E11</f>
        <v>0.82222222222222219</v>
      </c>
      <c r="N11" s="126">
        <f>SUM(N9:N10)</f>
        <v>18</v>
      </c>
      <c r="O11" s="176">
        <f t="shared" ref="O11" si="1">N11/F11</f>
        <v>0.9</v>
      </c>
      <c r="P11" s="168">
        <f>SUM(P9:P10)</f>
        <v>14</v>
      </c>
      <c r="Q11" s="55">
        <f>P11/G11</f>
        <v>0.60869565217391308</v>
      </c>
      <c r="R11" s="101">
        <f>SUM(R9:R10)</f>
        <v>14</v>
      </c>
      <c r="S11" s="102">
        <f>R11/H11</f>
        <v>0.42424242424242425</v>
      </c>
      <c r="T11" s="51">
        <f>SUM(T9:T10)</f>
        <v>15</v>
      </c>
      <c r="U11" s="56">
        <f>T11/J11</f>
        <v>0.46875</v>
      </c>
      <c r="V11" s="117">
        <f>SUM(V9:V10)</f>
        <v>16</v>
      </c>
      <c r="W11" s="134">
        <f>V11/L11</f>
        <v>0.43243243243243246</v>
      </c>
      <c r="X11" s="117">
        <f>SUM(X9:X10)</f>
        <v>6</v>
      </c>
      <c r="Y11" s="54">
        <f>X11/N11</f>
        <v>0.33333333333333331</v>
      </c>
      <c r="Z11" s="171">
        <f>SUM(Z9:Z10)</f>
        <v>4</v>
      </c>
      <c r="AA11" s="58">
        <f>Z11/P11</f>
        <v>0.2857142857142857</v>
      </c>
      <c r="AB11" s="10"/>
      <c r="AC11" s="11"/>
      <c r="AD11" s="45"/>
      <c r="AE11" s="59"/>
      <c r="AF11" s="59"/>
      <c r="AG11" s="59"/>
      <c r="AH11" s="59"/>
      <c r="AI11" s="59"/>
      <c r="AJ11" s="3"/>
      <c r="AK11" s="6"/>
    </row>
    <row r="12" spans="1:50" s="61" customFormat="1" ht="20.100000000000001" customHeight="1">
      <c r="A12" s="185" t="s">
        <v>48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  <c r="AC12" s="60"/>
      <c r="AD12" s="45"/>
      <c r="AF12" s="62"/>
      <c r="AG12" s="62"/>
      <c r="AH12" s="62"/>
      <c r="AI12" s="62"/>
      <c r="AJ12" s="62"/>
      <c r="AK12" s="63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</row>
    <row r="13" spans="1:50">
      <c r="C13" s="64"/>
      <c r="D13" s="64"/>
      <c r="AL13" s="45"/>
      <c r="AM13" s="45"/>
      <c r="AN13" s="45"/>
      <c r="AO13" s="45"/>
      <c r="AP13" s="45"/>
      <c r="AQ13" s="45"/>
      <c r="AR13" s="45"/>
    </row>
    <row r="14" spans="1:50">
      <c r="C14" s="64"/>
      <c r="D14" s="64"/>
      <c r="L14" s="65" t="s">
        <v>6</v>
      </c>
      <c r="V14" s="65" t="s">
        <v>6</v>
      </c>
      <c r="AL14" s="45"/>
      <c r="AM14" s="45"/>
      <c r="AN14" s="45"/>
      <c r="AO14" s="45"/>
      <c r="AP14" s="45"/>
      <c r="AQ14" s="45"/>
      <c r="AR14" s="45"/>
    </row>
    <row r="15" spans="1:50">
      <c r="C15" s="64"/>
      <c r="D15" s="64"/>
    </row>
    <row r="16" spans="1:50">
      <c r="C16" s="64"/>
      <c r="D16" s="64"/>
    </row>
    <row r="18" spans="45:50" ht="14.25" customHeight="1"/>
    <row r="20" spans="45:50">
      <c r="AS20" s="45"/>
      <c r="AT20" s="45"/>
      <c r="AU20" s="45"/>
      <c r="AV20" s="45"/>
      <c r="AW20" s="45"/>
      <c r="AX20" s="45"/>
    </row>
    <row r="21" spans="45:50">
      <c r="AS21" s="45"/>
      <c r="AT21" s="45"/>
      <c r="AU21" s="45"/>
      <c r="AV21" s="45"/>
      <c r="AW21" s="45"/>
      <c r="AX21" s="45"/>
    </row>
  </sheetData>
  <mergeCells count="23">
    <mergeCell ref="R6:AA6"/>
    <mergeCell ref="A1:A5"/>
    <mergeCell ref="B1:B5"/>
    <mergeCell ref="C1:Q1"/>
    <mergeCell ref="C2:Q2"/>
    <mergeCell ref="C3:Q3"/>
    <mergeCell ref="C4:Q4"/>
    <mergeCell ref="A12:AB12"/>
    <mergeCell ref="R7:S7"/>
    <mergeCell ref="T7:U7"/>
    <mergeCell ref="Z7:AA7"/>
    <mergeCell ref="A11:B11"/>
    <mergeCell ref="A6:A8"/>
    <mergeCell ref="B6:B8"/>
    <mergeCell ref="L7:M7"/>
    <mergeCell ref="J7:K7"/>
    <mergeCell ref="P7:Q7"/>
    <mergeCell ref="N7:O7"/>
    <mergeCell ref="X7:Y7"/>
    <mergeCell ref="H6:Q6"/>
    <mergeCell ref="V7:W7"/>
    <mergeCell ref="H7:I7"/>
    <mergeCell ref="C6:G6"/>
  </mergeCells>
  <pageMargins left="0.5" right="0.15" top="0.5" bottom="0.5" header="0" footer="0.25"/>
  <pageSetup scale="98" orientation="landscape" horizontalDpi="4294967292" r:id="rId1"/>
  <headerFooter alignWithMargins="0">
    <oddHeader xml:space="preserve">&amp;C&amp;"Frutiger LT 55 Roman,Bold"&amp;12 </oddHeader>
    <oddFooter>&amp;L&amp;"Frutiger LT 55 Roman,Italic"&amp;8Prepared by: Office of Institutional Research (pn, xql)&amp;R&amp;"Frutiger LT 55 Roman,Italic"&amp;8Data as of 10/20/15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</vt:lpstr>
      <vt:lpstr>Queens</vt:lpstr>
      <vt:lpstr>Rome</vt:lpstr>
      <vt:lpstr>Queens!Print_Area</vt:lpstr>
      <vt:lpstr>Rome!Print_Area</vt:lpstr>
      <vt:lpstr>Total!Print_Area</vt:lpstr>
    </vt:vector>
  </TitlesOfParts>
  <Company>St. John's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nawaratp</dc:creator>
  <cp:lastModifiedBy>STJ</cp:lastModifiedBy>
  <cp:lastPrinted>2016-02-04T16:52:36Z</cp:lastPrinted>
  <dcterms:created xsi:type="dcterms:W3CDTF">2005-06-15T21:02:36Z</dcterms:created>
  <dcterms:modified xsi:type="dcterms:W3CDTF">2016-02-26T16:19:26Z</dcterms:modified>
</cp:coreProperties>
</file>