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Total - Queens" sheetId="1" r:id="rId1"/>
  </sheets>
  <definedNames>
    <definedName name="_xlnm.Print_Area" localSheetId="0">'Total - Queens'!$A$1:$AL$23</definedName>
    <definedName name="_xlnm.Print_Titles" localSheetId="0">'Total - Queens'!$A:$B</definedName>
  </definedNames>
  <calcPr fullCalcOnLoad="1"/>
</workbook>
</file>

<file path=xl/sharedStrings.xml><?xml version="1.0" encoding="utf-8"?>
<sst xmlns="http://schemas.openxmlformats.org/spreadsheetml/2006/main" count="119" uniqueCount="24">
  <si>
    <t>Major</t>
  </si>
  <si>
    <t>Applied</t>
  </si>
  <si>
    <t>N</t>
  </si>
  <si>
    <t>%</t>
  </si>
  <si>
    <t>TOTAL</t>
  </si>
  <si>
    <t>New Freshmen Comparative Admission Data</t>
  </si>
  <si>
    <t>No.</t>
  </si>
  <si>
    <t xml:space="preserve"> </t>
  </si>
  <si>
    <t>Pharmacy - 6 Yr PharmD</t>
  </si>
  <si>
    <t>Undeclared</t>
  </si>
  <si>
    <t>Cytotechnology</t>
  </si>
  <si>
    <t>Medical Technology</t>
  </si>
  <si>
    <t>Pathologist's Assistant</t>
  </si>
  <si>
    <t>Physician Assistant</t>
  </si>
  <si>
    <t>Toxicology</t>
  </si>
  <si>
    <t>Total - Queens Campus</t>
  </si>
  <si>
    <r>
      <t>Accepted</t>
    </r>
    <r>
      <rPr>
        <sz val="9"/>
        <color indexed="8"/>
        <rFont val="Frutiger LT 55 Roman"/>
        <family val="2"/>
      </rPr>
      <t xml:space="preserve"> (%= Accepted/Applied)</t>
    </r>
  </si>
  <si>
    <t>Radiologic Sciences</t>
  </si>
  <si>
    <t xml:space="preserve">Note:  % Accepted/Applied - Please use with caution (Some students applied to one program and/or campus but were accepted to another.) </t>
  </si>
  <si>
    <t>College of Pharmacy and Health Sciences</t>
  </si>
  <si>
    <t>Clinical Laboratory Sciences</t>
  </si>
  <si>
    <t>-</t>
  </si>
  <si>
    <r>
      <rPr>
        <b/>
        <sz val="9"/>
        <rFont val="Frutiger LT 55 Roman"/>
        <family val="2"/>
      </rPr>
      <t>Enrolled</t>
    </r>
    <r>
      <rPr>
        <sz val="9"/>
        <rFont val="Frutiger LT 55 Roman"/>
        <family val="2"/>
      </rPr>
      <t xml:space="preserve"> (%=Enrolled/Accepted)</t>
    </r>
  </si>
  <si>
    <t>Fall 2011 - Fall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</si>
</sst>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.00"/>
  </numFmts>
  <fonts count="49">
    <font>
      <sz val="9"/>
      <name val="Book Antiqua"/>
      <family val="0"/>
    </font>
    <font>
      <u val="single"/>
      <sz val="6.75"/>
      <color indexed="36"/>
      <name val="Book Antiqua"/>
      <family val="1"/>
    </font>
    <font>
      <u val="single"/>
      <sz val="6.75"/>
      <color indexed="12"/>
      <name val="Book Antiqua"/>
      <family val="1"/>
    </font>
    <font>
      <b/>
      <sz val="9"/>
      <name val="Book Antiqua"/>
      <family val="1"/>
    </font>
    <font>
      <b/>
      <sz val="10"/>
      <color indexed="8"/>
      <name val="Frutiger LT 55 Roman"/>
      <family val="2"/>
    </font>
    <font>
      <b/>
      <sz val="9"/>
      <color indexed="8"/>
      <name val="Frutiger LT 55 Roman"/>
      <family val="2"/>
    </font>
    <font>
      <b/>
      <sz val="12"/>
      <name val="Frutiger LT 55 Roman"/>
      <family val="2"/>
    </font>
    <font>
      <b/>
      <sz val="9"/>
      <name val="Frutiger LT 55 Roman"/>
      <family val="2"/>
    </font>
    <font>
      <b/>
      <sz val="14"/>
      <name val="Frutiger LT 55 Roman"/>
      <family val="2"/>
    </font>
    <font>
      <b/>
      <i/>
      <sz val="9"/>
      <name val="Book Antiqua"/>
      <family val="1"/>
    </font>
    <font>
      <b/>
      <i/>
      <sz val="9"/>
      <color indexed="8"/>
      <name val="Frutiger LT 55 Roman"/>
      <family val="2"/>
    </font>
    <font>
      <sz val="9"/>
      <name val="Frutiger LT 55 Roman"/>
      <family val="2"/>
    </font>
    <font>
      <i/>
      <sz val="9"/>
      <name val="Frutiger LT 55 Roman"/>
      <family val="2"/>
    </font>
    <font>
      <b/>
      <i/>
      <sz val="9"/>
      <name val="Frutiger LT 55 Roman"/>
      <family val="2"/>
    </font>
    <font>
      <sz val="9"/>
      <color indexed="8"/>
      <name val="Frutiger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inden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2" xfId="59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7" fillId="0" borderId="14" xfId="0" applyNumberFormat="1" applyFont="1" applyBorder="1" applyAlignment="1" quotePrefix="1">
      <alignment horizontal="center" vertical="center"/>
    </xf>
    <xf numFmtId="9" fontId="12" fillId="32" borderId="16" xfId="0" applyNumberFormat="1" applyFont="1" applyFill="1" applyBorder="1" applyAlignment="1">
      <alignment horizontal="center" vertical="center" wrapText="1"/>
    </xf>
    <xf numFmtId="9" fontId="13" fillId="32" borderId="17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11" fillId="0" borderId="24" xfId="59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9" fontId="12" fillId="0" borderId="30" xfId="0" applyNumberFormat="1" applyFont="1" applyFill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 wrapText="1"/>
    </xf>
    <xf numFmtId="9" fontId="13" fillId="0" borderId="31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/>
    </xf>
    <xf numFmtId="9" fontId="13" fillId="0" borderId="14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9" fontId="12" fillId="0" borderId="36" xfId="59" applyNumberFormat="1" applyFont="1" applyFill="1" applyBorder="1" applyAlignment="1">
      <alignment horizontal="center" vertical="center" wrapText="1"/>
    </xf>
    <xf numFmtId="9" fontId="12" fillId="0" borderId="36" xfId="0" applyNumberFormat="1" applyFont="1" applyFill="1" applyBorder="1" applyAlignment="1">
      <alignment horizontal="center" vertical="center" wrapText="1"/>
    </xf>
    <xf numFmtId="9" fontId="13" fillId="0" borderId="37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9" fontId="12" fillId="0" borderId="24" xfId="59" applyNumberFormat="1" applyFont="1" applyFill="1" applyBorder="1" applyAlignment="1">
      <alignment horizontal="center" vertical="center" wrapText="1"/>
    </xf>
    <xf numFmtId="9" fontId="13" fillId="0" borderId="25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3" fontId="11" fillId="0" borderId="40" xfId="59" applyNumberFormat="1" applyFont="1" applyFill="1" applyBorder="1" applyAlignment="1">
      <alignment horizontal="center" vertical="center" wrapText="1"/>
    </xf>
    <xf numFmtId="9" fontId="12" fillId="0" borderId="41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 quotePrefix="1">
      <alignment horizontal="center" vertical="center" wrapText="1"/>
    </xf>
    <xf numFmtId="9" fontId="13" fillId="0" borderId="14" xfId="0" applyNumberFormat="1" applyFont="1" applyBorder="1" applyAlignment="1">
      <alignment horizontal="center" vertical="center"/>
    </xf>
    <xf numFmtId="9" fontId="12" fillId="0" borderId="36" xfId="0" applyNumberFormat="1" applyFont="1" applyBorder="1" applyAlignment="1">
      <alignment horizontal="center" vertical="center" wrapText="1"/>
    </xf>
    <xf numFmtId="9" fontId="13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indent="1"/>
    </xf>
    <xf numFmtId="9" fontId="12" fillId="0" borderId="43" xfId="0" applyNumberFormat="1" applyFont="1" applyFill="1" applyBorder="1" applyAlignment="1">
      <alignment horizontal="center" vertical="center" wrapText="1"/>
    </xf>
    <xf numFmtId="3" fontId="11" fillId="0" borderId="23" xfId="59" applyNumberFormat="1" applyFont="1" applyFill="1" applyBorder="1" applyAlignment="1">
      <alignment horizontal="center" vertical="center" wrapText="1"/>
    </xf>
    <xf numFmtId="3" fontId="7" fillId="0" borderId="44" xfId="5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45" xfId="0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3" fontId="11" fillId="0" borderId="47" xfId="0" applyNumberFormat="1" applyFont="1" applyFill="1" applyBorder="1" applyAlignment="1">
      <alignment horizontal="center" vertical="center" wrapText="1"/>
    </xf>
    <xf numFmtId="3" fontId="11" fillId="0" borderId="48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horizontal="center" vertical="center" wrapText="1"/>
    </xf>
    <xf numFmtId="3" fontId="11" fillId="0" borderId="50" xfId="0" applyNumberFormat="1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3" fontId="11" fillId="32" borderId="52" xfId="59" applyNumberFormat="1" applyFont="1" applyFill="1" applyBorder="1" applyAlignment="1">
      <alignment horizontal="center" vertical="center" wrapText="1"/>
    </xf>
    <xf numFmtId="3" fontId="11" fillId="32" borderId="53" xfId="59" applyNumberFormat="1" applyFont="1" applyFill="1" applyBorder="1" applyAlignment="1">
      <alignment horizontal="center" vertical="center" wrapText="1"/>
    </xf>
    <xf numFmtId="3" fontId="11" fillId="32" borderId="54" xfId="59" applyNumberFormat="1" applyFont="1" applyFill="1" applyBorder="1" applyAlignment="1">
      <alignment horizontal="center" vertical="center" wrapText="1"/>
    </xf>
    <xf numFmtId="3" fontId="7" fillId="32" borderId="55" xfId="0" applyNumberFormat="1" applyFont="1" applyFill="1" applyBorder="1" applyAlignment="1" quotePrefix="1">
      <alignment horizontal="center" vertical="center" wrapText="1"/>
    </xf>
    <xf numFmtId="3" fontId="11" fillId="0" borderId="47" xfId="59" applyNumberFormat="1" applyFont="1" applyFill="1" applyBorder="1" applyAlignment="1">
      <alignment horizontal="center" vertical="center" wrapText="1"/>
    </xf>
    <xf numFmtId="3" fontId="11" fillId="0" borderId="13" xfId="59" applyNumberFormat="1" applyFont="1" applyFill="1" applyBorder="1" applyAlignment="1">
      <alignment horizontal="center" vertical="center" wrapText="1"/>
    </xf>
    <xf numFmtId="3" fontId="11" fillId="0" borderId="50" xfId="59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9" fontId="12" fillId="0" borderId="24" xfId="0" applyNumberFormat="1" applyFont="1" applyFill="1" applyBorder="1" applyAlignment="1">
      <alignment horizontal="center" vertical="center" wrapText="1"/>
    </xf>
    <xf numFmtId="9" fontId="13" fillId="0" borderId="25" xfId="0" applyNumberFormat="1" applyFont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10" fillId="33" borderId="35" xfId="0" applyNumberFormat="1" applyFont="1" applyFill="1" applyBorder="1" applyAlignment="1">
      <alignment horizontal="center" vertical="center" wrapText="1"/>
    </xf>
    <xf numFmtId="3" fontId="11" fillId="0" borderId="33" xfId="59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9" fontId="13" fillId="0" borderId="37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 quotePrefix="1">
      <alignment horizontal="center" vertical="center" wrapText="1"/>
    </xf>
    <xf numFmtId="9" fontId="13" fillId="0" borderId="56" xfId="0" applyNumberFormat="1" applyFont="1" applyFill="1" applyBorder="1" applyAlignment="1">
      <alignment horizontal="center" vertical="center" wrapText="1"/>
    </xf>
    <xf numFmtId="3" fontId="5" fillId="33" borderId="57" xfId="0" applyNumberFormat="1" applyFont="1" applyFill="1" applyBorder="1" applyAlignment="1">
      <alignment horizontal="center" vertical="center" wrapText="1"/>
    </xf>
    <xf numFmtId="3" fontId="11" fillId="0" borderId="58" xfId="59" applyNumberFormat="1" applyFont="1" applyFill="1" applyBorder="1" applyAlignment="1">
      <alignment horizontal="center" vertical="center" wrapText="1"/>
    </xf>
    <xf numFmtId="3" fontId="11" fillId="0" borderId="59" xfId="59" applyNumberFormat="1" applyFont="1" applyFill="1" applyBorder="1" applyAlignment="1">
      <alignment horizontal="center" vertical="center" wrapText="1"/>
    </xf>
    <xf numFmtId="3" fontId="11" fillId="0" borderId="38" xfId="59" applyNumberFormat="1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horizontal="center" vertical="center" wrapText="1"/>
    </xf>
    <xf numFmtId="3" fontId="10" fillId="33" borderId="61" xfId="0" applyNumberFormat="1" applyFont="1" applyFill="1" applyBorder="1" applyAlignment="1">
      <alignment horizontal="center" vertical="center" wrapText="1"/>
    </xf>
    <xf numFmtId="9" fontId="12" fillId="32" borderId="62" xfId="0" applyNumberFormat="1" applyFont="1" applyFill="1" applyBorder="1" applyAlignment="1">
      <alignment horizontal="center" vertical="center" wrapText="1"/>
    </xf>
    <xf numFmtId="9" fontId="12" fillId="32" borderId="63" xfId="0" applyNumberFormat="1" applyFont="1" applyFill="1" applyBorder="1" applyAlignment="1">
      <alignment horizontal="center" vertical="center" wrapText="1"/>
    </xf>
    <xf numFmtId="9" fontId="12" fillId="32" borderId="22" xfId="0" applyNumberFormat="1" applyFont="1" applyFill="1" applyBorder="1" applyAlignment="1">
      <alignment horizontal="center" vertical="center" wrapText="1"/>
    </xf>
    <xf numFmtId="3" fontId="10" fillId="33" borderId="64" xfId="0" applyNumberFormat="1" applyFont="1" applyFill="1" applyBorder="1" applyAlignment="1">
      <alignment horizontal="center" vertical="center" wrapText="1"/>
    </xf>
    <xf numFmtId="3" fontId="5" fillId="33" borderId="65" xfId="0" applyNumberFormat="1" applyFont="1" applyFill="1" applyBorder="1" applyAlignment="1">
      <alignment horizontal="center" vertical="center" wrapText="1"/>
    </xf>
    <xf numFmtId="9" fontId="12" fillId="0" borderId="66" xfId="0" applyNumberFormat="1" applyFont="1" applyFill="1" applyBorder="1" applyAlignment="1">
      <alignment horizontal="center" vertical="center" wrapText="1"/>
    </xf>
    <xf numFmtId="3" fontId="11" fillId="32" borderId="67" xfId="59" applyNumberFormat="1" applyFont="1" applyFill="1" applyBorder="1" applyAlignment="1">
      <alignment horizontal="center" vertical="center" wrapText="1"/>
    </xf>
    <xf numFmtId="9" fontId="12" fillId="0" borderId="68" xfId="0" applyNumberFormat="1" applyFont="1" applyFill="1" applyBorder="1" applyAlignment="1">
      <alignment horizontal="center" vertical="center" wrapText="1"/>
    </xf>
    <xf numFmtId="3" fontId="11" fillId="32" borderId="69" xfId="59" applyNumberFormat="1" applyFont="1" applyFill="1" applyBorder="1" applyAlignment="1">
      <alignment horizontal="center" vertical="center" wrapText="1"/>
    </xf>
    <xf numFmtId="9" fontId="12" fillId="0" borderId="39" xfId="0" applyNumberFormat="1" applyFont="1" applyFill="1" applyBorder="1" applyAlignment="1">
      <alignment horizontal="center" vertical="center" wrapText="1"/>
    </xf>
    <xf numFmtId="3" fontId="11" fillId="32" borderId="32" xfId="59" applyNumberFormat="1" applyFont="1" applyFill="1" applyBorder="1" applyAlignment="1">
      <alignment horizontal="center" vertical="center" wrapText="1"/>
    </xf>
    <xf numFmtId="3" fontId="7" fillId="32" borderId="70" xfId="0" applyNumberFormat="1" applyFont="1" applyFill="1" applyBorder="1" applyAlignment="1">
      <alignment horizontal="center" vertical="center" wrapText="1"/>
    </xf>
    <xf numFmtId="3" fontId="11" fillId="32" borderId="27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/>
    </xf>
    <xf numFmtId="9" fontId="12" fillId="32" borderId="71" xfId="0" applyNumberFormat="1" applyFont="1" applyFill="1" applyBorder="1" applyAlignment="1">
      <alignment horizontal="center" vertical="center" wrapText="1"/>
    </xf>
    <xf numFmtId="9" fontId="13" fillId="32" borderId="7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73" xfId="0" applyFont="1" applyBorder="1" applyAlignment="1">
      <alignment horizontal="center"/>
    </xf>
    <xf numFmtId="1" fontId="5" fillId="33" borderId="74" xfId="0" applyNumberFormat="1" applyFont="1" applyFill="1" applyBorder="1" applyAlignment="1">
      <alignment horizontal="center" vertical="center" wrapText="1"/>
    </xf>
    <xf numFmtId="1" fontId="5" fillId="33" borderId="7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52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33" borderId="75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>
      <alignment horizontal="center" vertical="center" wrapText="1"/>
    </xf>
    <xf numFmtId="1" fontId="5" fillId="33" borderId="45" xfId="0" applyNumberFormat="1" applyFont="1" applyFill="1" applyBorder="1" applyAlignment="1">
      <alignment horizontal="center" vertical="center" wrapText="1"/>
    </xf>
    <xf numFmtId="1" fontId="5" fillId="33" borderId="8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3" xfId="0" applyFont="1" applyBorder="1" applyAlignment="1">
      <alignment horizontal="left"/>
    </xf>
    <xf numFmtId="0" fontId="5" fillId="33" borderId="82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161925</xdr:rowOff>
    </xdr:from>
    <xdr:to>
      <xdr:col>1</xdr:col>
      <xdr:colOff>1504950</xdr:colOff>
      <xdr:row>4</xdr:row>
      <xdr:rowOff>38100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PageLayoutView="0" workbookViewId="0" topLeftCell="A1">
      <selection activeCell="Z3" sqref="Z3"/>
    </sheetView>
  </sheetViews>
  <sheetFormatPr defaultColWidth="9.33203125" defaultRowHeight="13.5"/>
  <cols>
    <col min="1" max="1" width="5.83203125" style="5" customWidth="1"/>
    <col min="2" max="2" width="33.33203125" style="6" customWidth="1"/>
    <col min="3" max="4" width="8.83203125" style="1" hidden="1" customWidth="1"/>
    <col min="5" max="9" width="8.83203125" style="1" customWidth="1"/>
    <col min="10" max="10" width="6.83203125" style="7" hidden="1" customWidth="1"/>
    <col min="11" max="11" width="8.83203125" style="1" hidden="1" customWidth="1"/>
    <col min="12" max="12" width="8" style="7" hidden="1" customWidth="1"/>
    <col min="13" max="13" width="9" style="1" hidden="1" customWidth="1"/>
    <col min="14" max="14" width="6.83203125" style="7" customWidth="1"/>
    <col min="15" max="15" width="10" style="1" customWidth="1"/>
    <col min="16" max="16" width="8" style="7" customWidth="1"/>
    <col min="17" max="17" width="8.83203125" style="1" customWidth="1"/>
    <col min="18" max="18" width="6.83203125" style="7" customWidth="1"/>
    <col min="19" max="19" width="8.83203125" style="1" customWidth="1"/>
    <col min="20" max="20" width="6.83203125" style="7" hidden="1" customWidth="1"/>
    <col min="21" max="21" width="8.83203125" style="1" hidden="1" customWidth="1"/>
    <col min="22" max="22" width="6.83203125" style="7" hidden="1" customWidth="1"/>
    <col min="23" max="23" width="8.83203125" style="1" hidden="1" customWidth="1"/>
    <col min="24" max="24" width="6.83203125" style="7" customWidth="1"/>
    <col min="25" max="25" width="8.83203125" style="1" customWidth="1"/>
    <col min="26" max="26" width="6.83203125" style="7" customWidth="1"/>
    <col min="27" max="27" width="8.83203125" style="1" customWidth="1"/>
    <col min="28" max="28" width="6.83203125" style="7" customWidth="1"/>
    <col min="29" max="29" width="8.83203125" style="1" customWidth="1"/>
    <col min="30" max="30" width="6.83203125" style="7" customWidth="1"/>
    <col min="31" max="31" width="8.83203125" style="1" customWidth="1"/>
    <col min="32" max="32" width="6.83203125" style="7" customWidth="1"/>
    <col min="33" max="33" width="8.83203125" style="1" customWidth="1"/>
    <col min="34" max="34" width="6.83203125" style="7" customWidth="1"/>
    <col min="35" max="35" width="8.83203125" style="1" customWidth="1"/>
    <col min="36" max="36" width="6.83203125" style="7" customWidth="1"/>
    <col min="37" max="37" width="8.83203125" style="1" customWidth="1"/>
    <col min="38" max="39" width="6.83203125" style="7" customWidth="1"/>
    <col min="40" max="16384" width="9.33203125" style="1" customWidth="1"/>
  </cols>
  <sheetData>
    <row r="1" spans="1:39" ht="19.5" customHeight="1">
      <c r="A1" s="154"/>
      <c r="B1" s="147"/>
      <c r="C1" s="155" t="s">
        <v>19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7"/>
    </row>
    <row r="2" spans="1:39" ht="19.5" customHeight="1">
      <c r="A2" s="154"/>
      <c r="B2" s="147"/>
      <c r="C2" s="155" t="s">
        <v>15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66"/>
      <c r="U2" s="66"/>
      <c r="V2" s="66"/>
      <c r="W2" s="66"/>
      <c r="X2" s="66"/>
      <c r="Y2" s="66"/>
      <c r="Z2" s="66"/>
      <c r="AA2" s="66"/>
      <c r="AB2" s="66" t="s">
        <v>7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17"/>
    </row>
    <row r="3" spans="1:39" ht="19.5" customHeight="1">
      <c r="A3" s="154"/>
      <c r="B3" s="147"/>
      <c r="C3" s="117" t="s">
        <v>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16"/>
    </row>
    <row r="4" spans="1:39" ht="19.5" customHeight="1">
      <c r="A4" s="154"/>
      <c r="B4" s="147"/>
      <c r="C4" s="117" t="s">
        <v>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67"/>
      <c r="U4" s="67"/>
      <c r="V4" s="67"/>
      <c r="W4" s="67"/>
      <c r="X4" s="67"/>
      <c r="Y4" s="67"/>
      <c r="Z4" s="67"/>
      <c r="AA4" s="67"/>
      <c r="AB4" s="67"/>
      <c r="AC4" s="67" t="s">
        <v>7</v>
      </c>
      <c r="AD4" s="67"/>
      <c r="AE4" s="67"/>
      <c r="AF4" s="67"/>
      <c r="AG4" s="67"/>
      <c r="AH4" s="67"/>
      <c r="AI4" s="67"/>
      <c r="AJ4" s="67"/>
      <c r="AK4" s="67"/>
      <c r="AL4" s="67"/>
      <c r="AM4" s="16"/>
    </row>
    <row r="5" spans="1:39" ht="19.5" customHeight="1" thickBot="1">
      <c r="A5" s="118"/>
      <c r="B5" s="14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26"/>
    </row>
    <row r="6" spans="1:39" ht="19.5" customHeight="1" thickBot="1">
      <c r="A6" s="131" t="s">
        <v>6</v>
      </c>
      <c r="B6" s="131" t="s">
        <v>0</v>
      </c>
      <c r="C6" s="136" t="s">
        <v>1</v>
      </c>
      <c r="D6" s="137"/>
      <c r="E6" s="137"/>
      <c r="F6" s="137"/>
      <c r="G6" s="137"/>
      <c r="H6" s="137"/>
      <c r="I6" s="138"/>
      <c r="J6" s="141" t="s">
        <v>16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126" t="s">
        <v>22</v>
      </c>
      <c r="AC6" s="127"/>
      <c r="AD6" s="127"/>
      <c r="AE6" s="127"/>
      <c r="AF6" s="127"/>
      <c r="AG6" s="127"/>
      <c r="AH6" s="127"/>
      <c r="AI6" s="127"/>
      <c r="AJ6" s="127"/>
      <c r="AK6" s="128"/>
      <c r="AL6" s="28"/>
      <c r="AM6" s="30"/>
    </row>
    <row r="7" spans="1:39" ht="19.5" customHeight="1">
      <c r="A7" s="132"/>
      <c r="B7" s="132"/>
      <c r="C7" s="21">
        <v>2009</v>
      </c>
      <c r="D7" s="4">
        <v>2010</v>
      </c>
      <c r="E7" s="4">
        <v>2011</v>
      </c>
      <c r="F7" s="4">
        <v>2012</v>
      </c>
      <c r="G7" s="4">
        <v>2013</v>
      </c>
      <c r="H7" s="4">
        <v>2014</v>
      </c>
      <c r="I7" s="69">
        <v>2015</v>
      </c>
      <c r="J7" s="139">
        <v>2009</v>
      </c>
      <c r="K7" s="140"/>
      <c r="L7" s="149">
        <v>2010</v>
      </c>
      <c r="M7" s="140"/>
      <c r="N7" s="149">
        <v>2011</v>
      </c>
      <c r="O7" s="135"/>
      <c r="P7" s="134">
        <v>2012</v>
      </c>
      <c r="Q7" s="135"/>
      <c r="R7" s="145">
        <v>2013</v>
      </c>
      <c r="S7" s="146"/>
      <c r="T7" s="134">
        <v>2009</v>
      </c>
      <c r="U7" s="140"/>
      <c r="V7" s="150">
        <v>2010</v>
      </c>
      <c r="W7" s="151"/>
      <c r="X7" s="123">
        <v>2014</v>
      </c>
      <c r="Y7" s="144"/>
      <c r="Z7" s="123">
        <v>2015</v>
      </c>
      <c r="AA7" s="124"/>
      <c r="AB7" s="122">
        <v>2011</v>
      </c>
      <c r="AC7" s="121"/>
      <c r="AD7" s="121">
        <v>2012</v>
      </c>
      <c r="AE7" s="121"/>
      <c r="AF7" s="119">
        <v>2013</v>
      </c>
      <c r="AG7" s="125"/>
      <c r="AH7" s="145">
        <v>2014</v>
      </c>
      <c r="AI7" s="146"/>
      <c r="AJ7" s="119">
        <v>2015</v>
      </c>
      <c r="AK7" s="120"/>
      <c r="AL7" s="28"/>
      <c r="AM7" s="30"/>
    </row>
    <row r="8" spans="1:39" ht="19.5" customHeight="1" thickBot="1">
      <c r="A8" s="133"/>
      <c r="B8" s="133"/>
      <c r="C8" s="22" t="s">
        <v>2</v>
      </c>
      <c r="D8" s="23" t="s">
        <v>2</v>
      </c>
      <c r="E8" s="23" t="s">
        <v>2</v>
      </c>
      <c r="F8" s="23" t="s">
        <v>2</v>
      </c>
      <c r="G8" s="23" t="s">
        <v>2</v>
      </c>
      <c r="H8" s="23" t="s">
        <v>2</v>
      </c>
      <c r="I8" s="75" t="s">
        <v>2</v>
      </c>
      <c r="J8" s="22" t="s">
        <v>2</v>
      </c>
      <c r="K8" s="37" t="s">
        <v>3</v>
      </c>
      <c r="L8" s="41" t="s">
        <v>2</v>
      </c>
      <c r="M8" s="50" t="s">
        <v>3</v>
      </c>
      <c r="N8" s="53" t="s">
        <v>2</v>
      </c>
      <c r="O8" s="54" t="s">
        <v>3</v>
      </c>
      <c r="P8" s="34" t="s">
        <v>2</v>
      </c>
      <c r="Q8" s="45" t="s">
        <v>3</v>
      </c>
      <c r="R8" s="49" t="s">
        <v>2</v>
      </c>
      <c r="S8" s="88" t="s">
        <v>3</v>
      </c>
      <c r="T8" s="24" t="s">
        <v>2</v>
      </c>
      <c r="U8" s="37" t="s">
        <v>3</v>
      </c>
      <c r="V8" s="41" t="s">
        <v>2</v>
      </c>
      <c r="W8" s="50" t="s">
        <v>3</v>
      </c>
      <c r="X8" s="95" t="s">
        <v>2</v>
      </c>
      <c r="Y8" s="104" t="s">
        <v>3</v>
      </c>
      <c r="Z8" s="105" t="s">
        <v>2</v>
      </c>
      <c r="AA8" s="100" t="s">
        <v>3</v>
      </c>
      <c r="AB8" s="24" t="s">
        <v>2</v>
      </c>
      <c r="AC8" s="54" t="s">
        <v>3</v>
      </c>
      <c r="AD8" s="41" t="s">
        <v>2</v>
      </c>
      <c r="AE8" s="45" t="s">
        <v>3</v>
      </c>
      <c r="AF8" s="41" t="s">
        <v>2</v>
      </c>
      <c r="AG8" s="50" t="s">
        <v>3</v>
      </c>
      <c r="AH8" s="41" t="s">
        <v>2</v>
      </c>
      <c r="AI8" s="45" t="s">
        <v>3</v>
      </c>
      <c r="AJ8" s="34" t="s">
        <v>2</v>
      </c>
      <c r="AK8" s="25" t="s">
        <v>3</v>
      </c>
      <c r="AL8" s="28"/>
      <c r="AM8" s="30"/>
    </row>
    <row r="9" spans="1:39" s="2" customFormat="1" ht="19.5" customHeight="1">
      <c r="A9" s="8">
        <v>1</v>
      </c>
      <c r="B9" s="10" t="s">
        <v>20</v>
      </c>
      <c r="C9" s="12" t="s">
        <v>7</v>
      </c>
      <c r="D9" s="57" t="s">
        <v>7</v>
      </c>
      <c r="E9" s="70">
        <v>1</v>
      </c>
      <c r="F9" s="71">
        <v>124</v>
      </c>
      <c r="G9" s="80">
        <v>145</v>
      </c>
      <c r="H9" s="80">
        <v>148</v>
      </c>
      <c r="I9" s="76">
        <v>132</v>
      </c>
      <c r="J9" s="12" t="s">
        <v>7</v>
      </c>
      <c r="K9" s="39" t="s">
        <v>7</v>
      </c>
      <c r="L9" s="42" t="s">
        <v>7</v>
      </c>
      <c r="M9" s="51" t="s">
        <v>7</v>
      </c>
      <c r="N9" s="55">
        <v>167</v>
      </c>
      <c r="O9" s="56" t="s">
        <v>21</v>
      </c>
      <c r="P9" s="35">
        <v>64</v>
      </c>
      <c r="Q9" s="46">
        <f>P9/F9</f>
        <v>0.5161290322580645</v>
      </c>
      <c r="R9" s="89">
        <v>124</v>
      </c>
      <c r="S9" s="47">
        <f>R9/G9</f>
        <v>0.8551724137931035</v>
      </c>
      <c r="T9" s="32" t="s">
        <v>7</v>
      </c>
      <c r="U9" s="38" t="s">
        <v>7</v>
      </c>
      <c r="V9" s="42" t="s">
        <v>7</v>
      </c>
      <c r="W9" s="84" t="s">
        <v>7</v>
      </c>
      <c r="X9" s="96">
        <v>93</v>
      </c>
      <c r="Y9" s="106">
        <f>X9/H9</f>
        <v>0.6283783783783784</v>
      </c>
      <c r="Z9" s="107">
        <v>68</v>
      </c>
      <c r="AA9" s="101">
        <f>Z9/I9</f>
        <v>0.5151515151515151</v>
      </c>
      <c r="AB9" s="86">
        <v>10</v>
      </c>
      <c r="AC9" s="56">
        <f>AB9/N9</f>
        <v>0.059880239520958084</v>
      </c>
      <c r="AD9" s="42">
        <v>8</v>
      </c>
      <c r="AE9" s="60">
        <f>AD9/P9</f>
        <v>0.125</v>
      </c>
      <c r="AF9" s="42">
        <v>12</v>
      </c>
      <c r="AG9" s="84">
        <f>AF9/P9</f>
        <v>0.1875</v>
      </c>
      <c r="AH9" s="42">
        <v>11</v>
      </c>
      <c r="AI9" s="47">
        <f>AH9/X9</f>
        <v>0.11827956989247312</v>
      </c>
      <c r="AJ9" s="113">
        <v>12</v>
      </c>
      <c r="AK9" s="19">
        <f>AJ9/Z9</f>
        <v>0.17647058823529413</v>
      </c>
      <c r="AL9" s="29"/>
      <c r="AM9" s="31"/>
    </row>
    <row r="10" spans="1:39" s="2" customFormat="1" ht="19.5" customHeight="1">
      <c r="A10" s="8">
        <v>2</v>
      </c>
      <c r="B10" s="10" t="s">
        <v>10</v>
      </c>
      <c r="C10" s="12"/>
      <c r="D10" s="57"/>
      <c r="E10" s="72"/>
      <c r="F10" s="11"/>
      <c r="G10" s="81"/>
      <c r="H10" s="81"/>
      <c r="I10" s="77"/>
      <c r="J10" s="12"/>
      <c r="K10" s="39"/>
      <c r="L10" s="42"/>
      <c r="M10" s="51"/>
      <c r="N10" s="55"/>
      <c r="O10" s="56" t="s">
        <v>21</v>
      </c>
      <c r="P10" s="35"/>
      <c r="Q10" s="46" t="s">
        <v>21</v>
      </c>
      <c r="R10" s="89"/>
      <c r="S10" s="47" t="s">
        <v>21</v>
      </c>
      <c r="T10" s="32"/>
      <c r="U10" s="38"/>
      <c r="V10" s="42"/>
      <c r="W10" s="84"/>
      <c r="X10" s="97"/>
      <c r="Y10" s="108" t="s">
        <v>21</v>
      </c>
      <c r="Z10" s="109"/>
      <c r="AA10" s="102" t="s">
        <v>21</v>
      </c>
      <c r="AB10" s="86"/>
      <c r="AC10" s="56" t="s">
        <v>21</v>
      </c>
      <c r="AD10" s="42"/>
      <c r="AE10" s="60" t="s">
        <v>21</v>
      </c>
      <c r="AF10" s="42"/>
      <c r="AG10" s="84" t="s">
        <v>21</v>
      </c>
      <c r="AH10" s="42"/>
      <c r="AI10" s="47" t="s">
        <v>21</v>
      </c>
      <c r="AJ10" s="113"/>
      <c r="AK10" s="19" t="s">
        <v>21</v>
      </c>
      <c r="AL10" s="29"/>
      <c r="AM10" s="31"/>
    </row>
    <row r="11" spans="1:39" ht="19.5" customHeight="1">
      <c r="A11" s="9">
        <v>3</v>
      </c>
      <c r="B11" s="10" t="s">
        <v>11</v>
      </c>
      <c r="C11" s="12">
        <v>896</v>
      </c>
      <c r="D11" s="57">
        <v>783</v>
      </c>
      <c r="E11" s="72">
        <v>596</v>
      </c>
      <c r="F11" s="11">
        <v>10</v>
      </c>
      <c r="G11" s="81">
        <v>2</v>
      </c>
      <c r="H11" s="81" t="s">
        <v>7</v>
      </c>
      <c r="I11" s="77"/>
      <c r="J11" s="12">
        <v>154</v>
      </c>
      <c r="K11" s="39">
        <f aca="true" t="shared" si="0" ref="K11:K18">J11/C11</f>
        <v>0.171875</v>
      </c>
      <c r="L11" s="42">
        <v>147</v>
      </c>
      <c r="M11" s="51">
        <f aca="true" t="shared" si="1" ref="M11:M18">L11/D11</f>
        <v>0.18773946360153257</v>
      </c>
      <c r="N11" s="55"/>
      <c r="O11" s="56" t="s">
        <v>21</v>
      </c>
      <c r="P11" s="35"/>
      <c r="Q11" s="46" t="s">
        <v>21</v>
      </c>
      <c r="R11" s="89"/>
      <c r="S11" s="47" t="s">
        <v>21</v>
      </c>
      <c r="T11" s="32">
        <v>13</v>
      </c>
      <c r="U11" s="38">
        <f>T11/J11</f>
        <v>0.08441558441558442</v>
      </c>
      <c r="V11" s="42">
        <v>13</v>
      </c>
      <c r="W11" s="84">
        <f>V11/L11</f>
        <v>0.08843537414965986</v>
      </c>
      <c r="X11" s="97" t="s">
        <v>7</v>
      </c>
      <c r="Y11" s="108" t="s">
        <v>21</v>
      </c>
      <c r="Z11" s="109"/>
      <c r="AA11" s="102" t="s">
        <v>21</v>
      </c>
      <c r="AB11" s="86"/>
      <c r="AC11" s="56" t="s">
        <v>21</v>
      </c>
      <c r="AD11" s="42"/>
      <c r="AE11" s="60" t="s">
        <v>21</v>
      </c>
      <c r="AF11" s="42"/>
      <c r="AG11" s="84" t="s">
        <v>21</v>
      </c>
      <c r="AH11" s="42"/>
      <c r="AI11" s="47" t="s">
        <v>21</v>
      </c>
      <c r="AJ11" s="113"/>
      <c r="AK11" s="19" t="s">
        <v>21</v>
      </c>
      <c r="AL11" s="28"/>
      <c r="AM11" s="30"/>
    </row>
    <row r="12" spans="1:39" ht="19.5" customHeight="1">
      <c r="A12" s="9">
        <v>4</v>
      </c>
      <c r="B12" s="10" t="s">
        <v>12</v>
      </c>
      <c r="C12" s="12" t="s">
        <v>7</v>
      </c>
      <c r="D12" s="57">
        <v>2</v>
      </c>
      <c r="E12" s="72"/>
      <c r="F12" s="11"/>
      <c r="G12" s="81"/>
      <c r="H12" s="81"/>
      <c r="I12" s="77"/>
      <c r="J12" s="12" t="s">
        <v>7</v>
      </c>
      <c r="K12" s="39" t="e">
        <f t="shared" si="0"/>
        <v>#VALUE!</v>
      </c>
      <c r="L12" s="42">
        <v>1</v>
      </c>
      <c r="M12" s="51">
        <f t="shared" si="1"/>
        <v>0.5</v>
      </c>
      <c r="N12" s="55"/>
      <c r="O12" s="56" t="s">
        <v>21</v>
      </c>
      <c r="P12" s="35"/>
      <c r="Q12" s="46" t="s">
        <v>21</v>
      </c>
      <c r="R12" s="89"/>
      <c r="S12" s="47" t="s">
        <v>21</v>
      </c>
      <c r="T12" s="32" t="s">
        <v>7</v>
      </c>
      <c r="U12" s="38" t="e">
        <f>T12/J12</f>
        <v>#VALUE!</v>
      </c>
      <c r="V12" s="42" t="s">
        <v>7</v>
      </c>
      <c r="W12" s="84" t="e">
        <f>V12/L12</f>
        <v>#VALUE!</v>
      </c>
      <c r="X12" s="97"/>
      <c r="Y12" s="108" t="s">
        <v>21</v>
      </c>
      <c r="Z12" s="109"/>
      <c r="AA12" s="102" t="s">
        <v>21</v>
      </c>
      <c r="AB12" s="86"/>
      <c r="AC12" s="56" t="s">
        <v>21</v>
      </c>
      <c r="AD12" s="42"/>
      <c r="AE12" s="60" t="s">
        <v>21</v>
      </c>
      <c r="AF12" s="42"/>
      <c r="AG12" s="84" t="s">
        <v>21</v>
      </c>
      <c r="AH12" s="42"/>
      <c r="AI12" s="47" t="s">
        <v>21</v>
      </c>
      <c r="AJ12" s="113"/>
      <c r="AK12" s="19" t="s">
        <v>21</v>
      </c>
      <c r="AL12" s="28"/>
      <c r="AM12" s="30"/>
    </row>
    <row r="13" spans="1:39" ht="19.5" customHeight="1">
      <c r="A13" s="9">
        <v>5</v>
      </c>
      <c r="B13" s="10" t="s">
        <v>8</v>
      </c>
      <c r="C13" s="12">
        <v>4163</v>
      </c>
      <c r="D13" s="57">
        <v>4409</v>
      </c>
      <c r="E13" s="72">
        <v>3095</v>
      </c>
      <c r="F13" s="11">
        <v>2828</v>
      </c>
      <c r="G13" s="81">
        <v>2411</v>
      </c>
      <c r="H13" s="81">
        <v>1940</v>
      </c>
      <c r="I13" s="77">
        <v>1566</v>
      </c>
      <c r="J13" s="12">
        <v>826</v>
      </c>
      <c r="K13" s="39">
        <f t="shared" si="0"/>
        <v>0.19841460485227</v>
      </c>
      <c r="L13" s="42">
        <v>1251</v>
      </c>
      <c r="M13" s="51">
        <f t="shared" si="1"/>
        <v>0.28373780902699025</v>
      </c>
      <c r="N13" s="55">
        <v>884</v>
      </c>
      <c r="O13" s="56">
        <f aca="true" t="shared" si="2" ref="O13:O18">N13/E13</f>
        <v>0.2856219709208401</v>
      </c>
      <c r="P13" s="35">
        <v>886</v>
      </c>
      <c r="Q13" s="46">
        <f aca="true" t="shared" si="3" ref="Q13:Q18">P13/F13</f>
        <v>0.3132956152758133</v>
      </c>
      <c r="R13" s="89">
        <v>928</v>
      </c>
      <c r="S13" s="47">
        <f>R13/G13</f>
        <v>0.3849025300705102</v>
      </c>
      <c r="T13" s="32">
        <v>269</v>
      </c>
      <c r="U13" s="38">
        <f>T13/J13</f>
        <v>0.32566585956416466</v>
      </c>
      <c r="V13" s="42">
        <v>446</v>
      </c>
      <c r="W13" s="84">
        <f>V13/L13</f>
        <v>0.3565147881694644</v>
      </c>
      <c r="X13" s="97">
        <v>865</v>
      </c>
      <c r="Y13" s="108">
        <f aca="true" t="shared" si="4" ref="Y13:Y18">X13/H13</f>
        <v>0.44587628865979384</v>
      </c>
      <c r="Z13" s="109">
        <v>822</v>
      </c>
      <c r="AA13" s="102">
        <f>Z13/I13</f>
        <v>0.524904214559387</v>
      </c>
      <c r="AB13" s="86">
        <v>303</v>
      </c>
      <c r="AC13" s="56">
        <f aca="true" t="shared" si="5" ref="AC13:AC18">AB13/N13</f>
        <v>0.3427601809954751</v>
      </c>
      <c r="AD13" s="42">
        <v>288</v>
      </c>
      <c r="AE13" s="60">
        <f aca="true" t="shared" si="6" ref="AE13:AE18">AD13/P13</f>
        <v>0.32505643340857787</v>
      </c>
      <c r="AF13" s="42">
        <v>315</v>
      </c>
      <c r="AG13" s="84">
        <f>AF13/P13</f>
        <v>0.35553047404063204</v>
      </c>
      <c r="AH13" s="42">
        <v>303</v>
      </c>
      <c r="AI13" s="47">
        <f>AH13/X13</f>
        <v>0.35028901734104045</v>
      </c>
      <c r="AJ13" s="113">
        <v>279</v>
      </c>
      <c r="AK13" s="19">
        <f>AJ13/Z13</f>
        <v>0.33941605839416056</v>
      </c>
      <c r="AL13" s="28"/>
      <c r="AM13" s="30"/>
    </row>
    <row r="14" spans="1:39" ht="19.5" customHeight="1">
      <c r="A14" s="9">
        <v>6</v>
      </c>
      <c r="B14" s="10" t="s">
        <v>13</v>
      </c>
      <c r="C14" s="12">
        <v>1026</v>
      </c>
      <c r="D14" s="57">
        <v>1238</v>
      </c>
      <c r="E14" s="72">
        <v>1307</v>
      </c>
      <c r="F14" s="11">
        <v>1334</v>
      </c>
      <c r="G14" s="81">
        <v>1512</v>
      </c>
      <c r="H14" s="81">
        <v>1563</v>
      </c>
      <c r="I14" s="77">
        <v>1305</v>
      </c>
      <c r="J14" s="12">
        <v>467</v>
      </c>
      <c r="K14" s="39">
        <f t="shared" si="0"/>
        <v>0.4551656920077973</v>
      </c>
      <c r="L14" s="42">
        <v>509</v>
      </c>
      <c r="M14" s="51">
        <f t="shared" si="1"/>
        <v>0.4111470113085622</v>
      </c>
      <c r="N14" s="55">
        <v>516</v>
      </c>
      <c r="O14" s="56">
        <f t="shared" si="2"/>
        <v>0.3947972456006121</v>
      </c>
      <c r="P14" s="35">
        <v>574</v>
      </c>
      <c r="Q14" s="46">
        <f t="shared" si="3"/>
        <v>0.4302848575712144</v>
      </c>
      <c r="R14" s="89">
        <v>626</v>
      </c>
      <c r="S14" s="47">
        <f>R14/G14</f>
        <v>0.414021164021164</v>
      </c>
      <c r="T14" s="32">
        <v>109</v>
      </c>
      <c r="U14" s="38">
        <f>T14/J14</f>
        <v>0.2334047109207709</v>
      </c>
      <c r="V14" s="42">
        <v>120</v>
      </c>
      <c r="W14" s="84">
        <f>V14/L14</f>
        <v>0.2357563850687623</v>
      </c>
      <c r="X14" s="97">
        <v>426</v>
      </c>
      <c r="Y14" s="108">
        <f t="shared" si="4"/>
        <v>0.272552783109405</v>
      </c>
      <c r="Z14" s="109">
        <v>508</v>
      </c>
      <c r="AA14" s="102">
        <f>Z14/I14</f>
        <v>0.389272030651341</v>
      </c>
      <c r="AB14" s="86">
        <v>124</v>
      </c>
      <c r="AC14" s="56">
        <f t="shared" si="5"/>
        <v>0.24031007751937986</v>
      </c>
      <c r="AD14" s="42">
        <v>145</v>
      </c>
      <c r="AE14" s="60">
        <f t="shared" si="6"/>
        <v>0.25261324041811845</v>
      </c>
      <c r="AF14" s="42">
        <v>174</v>
      </c>
      <c r="AG14" s="84">
        <f>AF14/P14</f>
        <v>0.30313588850174217</v>
      </c>
      <c r="AH14" s="42">
        <v>105</v>
      </c>
      <c r="AI14" s="47">
        <f>AH14/X14</f>
        <v>0.24647887323943662</v>
      </c>
      <c r="AJ14" s="113">
        <v>141</v>
      </c>
      <c r="AK14" s="19">
        <f>AJ14/Z14</f>
        <v>0.27755905511811024</v>
      </c>
      <c r="AL14" s="28"/>
      <c r="AM14" s="30"/>
    </row>
    <row r="15" spans="1:39" ht="19.5" customHeight="1">
      <c r="A15" s="9">
        <v>7</v>
      </c>
      <c r="B15" s="10" t="s">
        <v>17</v>
      </c>
      <c r="C15" s="12">
        <v>219</v>
      </c>
      <c r="D15" s="57">
        <v>287</v>
      </c>
      <c r="E15" s="72">
        <v>265</v>
      </c>
      <c r="F15" s="11">
        <v>275</v>
      </c>
      <c r="G15" s="81">
        <v>311</v>
      </c>
      <c r="H15" s="81">
        <v>280</v>
      </c>
      <c r="I15" s="77">
        <v>241</v>
      </c>
      <c r="J15" s="12">
        <v>60</v>
      </c>
      <c r="K15" s="39" t="s">
        <v>7</v>
      </c>
      <c r="L15" s="42">
        <v>71</v>
      </c>
      <c r="M15" s="51" t="s">
        <v>7</v>
      </c>
      <c r="N15" s="55">
        <v>103</v>
      </c>
      <c r="O15" s="56">
        <f t="shared" si="2"/>
        <v>0.3886792452830189</v>
      </c>
      <c r="P15" s="35">
        <v>110</v>
      </c>
      <c r="Q15" s="46">
        <f t="shared" si="3"/>
        <v>0.4</v>
      </c>
      <c r="R15" s="89">
        <v>93</v>
      </c>
      <c r="S15" s="47">
        <f>R15/G15</f>
        <v>0.2990353697749196</v>
      </c>
      <c r="T15" s="32">
        <v>6</v>
      </c>
      <c r="U15" s="38" t="s">
        <v>7</v>
      </c>
      <c r="V15" s="42">
        <v>17</v>
      </c>
      <c r="W15" s="84" t="s">
        <v>7</v>
      </c>
      <c r="X15" s="97">
        <v>119</v>
      </c>
      <c r="Y15" s="108">
        <f t="shared" si="4"/>
        <v>0.425</v>
      </c>
      <c r="Z15" s="109">
        <v>106</v>
      </c>
      <c r="AA15" s="102">
        <f>Z15/I15</f>
        <v>0.43983402489626555</v>
      </c>
      <c r="AB15" s="86">
        <v>14</v>
      </c>
      <c r="AC15" s="56">
        <f t="shared" si="5"/>
        <v>0.13592233009708737</v>
      </c>
      <c r="AD15" s="42">
        <v>18</v>
      </c>
      <c r="AE15" s="60">
        <f t="shared" si="6"/>
        <v>0.16363636363636364</v>
      </c>
      <c r="AF15" s="42">
        <v>12</v>
      </c>
      <c r="AG15" s="84">
        <f>AF15/P15</f>
        <v>0.10909090909090909</v>
      </c>
      <c r="AH15" s="42">
        <v>15</v>
      </c>
      <c r="AI15" s="47">
        <f>AH15/X15</f>
        <v>0.12605042016806722</v>
      </c>
      <c r="AJ15" s="113">
        <v>26</v>
      </c>
      <c r="AK15" s="19">
        <f>AJ15/Z15</f>
        <v>0.24528301886792453</v>
      </c>
      <c r="AL15" s="28"/>
      <c r="AM15" s="30"/>
    </row>
    <row r="16" spans="1:39" ht="19.5" customHeight="1">
      <c r="A16" s="9">
        <v>8</v>
      </c>
      <c r="B16" s="10" t="s">
        <v>14</v>
      </c>
      <c r="C16" s="12">
        <v>88</v>
      </c>
      <c r="D16" s="57">
        <v>101</v>
      </c>
      <c r="E16" s="72">
        <v>83</v>
      </c>
      <c r="F16" s="11">
        <v>109</v>
      </c>
      <c r="G16" s="81">
        <v>112</v>
      </c>
      <c r="H16" s="81">
        <v>105</v>
      </c>
      <c r="I16" s="77">
        <v>131</v>
      </c>
      <c r="J16" s="12">
        <v>77</v>
      </c>
      <c r="K16" s="39">
        <f t="shared" si="0"/>
        <v>0.875</v>
      </c>
      <c r="L16" s="42">
        <v>89</v>
      </c>
      <c r="M16" s="51">
        <f t="shared" si="1"/>
        <v>0.8811881188118812</v>
      </c>
      <c r="N16" s="55">
        <v>64</v>
      </c>
      <c r="O16" s="56">
        <f t="shared" si="2"/>
        <v>0.7710843373493976</v>
      </c>
      <c r="P16" s="35">
        <v>107</v>
      </c>
      <c r="Q16" s="46">
        <f t="shared" si="3"/>
        <v>0.981651376146789</v>
      </c>
      <c r="R16" s="89">
        <v>85</v>
      </c>
      <c r="S16" s="47">
        <f>R16/G16</f>
        <v>0.7589285714285714</v>
      </c>
      <c r="T16" s="32">
        <v>20</v>
      </c>
      <c r="U16" s="38">
        <f>T16/J16</f>
        <v>0.2597402597402597</v>
      </c>
      <c r="V16" s="42">
        <v>27</v>
      </c>
      <c r="W16" s="84">
        <f>V16/L16</f>
        <v>0.30337078651685395</v>
      </c>
      <c r="X16" s="97">
        <v>97</v>
      </c>
      <c r="Y16" s="108">
        <f t="shared" si="4"/>
        <v>0.9238095238095239</v>
      </c>
      <c r="Z16" s="109">
        <v>95</v>
      </c>
      <c r="AA16" s="102">
        <f>Z16/I16</f>
        <v>0.7251908396946565</v>
      </c>
      <c r="AB16" s="86">
        <v>18</v>
      </c>
      <c r="AC16" s="56">
        <f t="shared" si="5"/>
        <v>0.28125</v>
      </c>
      <c r="AD16" s="42">
        <v>16</v>
      </c>
      <c r="AE16" s="60">
        <f t="shared" si="6"/>
        <v>0.14953271028037382</v>
      </c>
      <c r="AF16" s="42">
        <v>15</v>
      </c>
      <c r="AG16" s="84">
        <f>AF16/P16</f>
        <v>0.14018691588785046</v>
      </c>
      <c r="AH16" s="42">
        <v>6</v>
      </c>
      <c r="AI16" s="47">
        <f>AH16/X16</f>
        <v>0.061855670103092786</v>
      </c>
      <c r="AJ16" s="113">
        <v>20</v>
      </c>
      <c r="AK16" s="19">
        <f>AJ16/Z16</f>
        <v>0.21052631578947367</v>
      </c>
      <c r="AL16" s="28"/>
      <c r="AM16" s="30"/>
    </row>
    <row r="17" spans="1:39" ht="19.5" customHeight="1" thickBot="1">
      <c r="A17" s="9">
        <v>9</v>
      </c>
      <c r="B17" s="62" t="s">
        <v>9</v>
      </c>
      <c r="C17" s="12">
        <v>166</v>
      </c>
      <c r="D17" s="57">
        <v>1</v>
      </c>
      <c r="E17" s="73">
        <v>28</v>
      </c>
      <c r="F17" s="74">
        <v>3</v>
      </c>
      <c r="G17" s="82"/>
      <c r="H17" s="82">
        <v>2</v>
      </c>
      <c r="I17" s="78"/>
      <c r="J17" s="64">
        <v>15</v>
      </c>
      <c r="K17" s="39">
        <f t="shared" si="0"/>
        <v>0.09036144578313253</v>
      </c>
      <c r="L17" s="42" t="s">
        <v>7</v>
      </c>
      <c r="M17" s="51" t="e">
        <f t="shared" si="1"/>
        <v>#VALUE!</v>
      </c>
      <c r="N17" s="55">
        <v>6</v>
      </c>
      <c r="O17" s="63">
        <f t="shared" si="2"/>
        <v>0.21428571428571427</v>
      </c>
      <c r="P17" s="35">
        <v>2</v>
      </c>
      <c r="Q17" s="46">
        <f t="shared" si="3"/>
        <v>0.6666666666666666</v>
      </c>
      <c r="R17" s="89"/>
      <c r="S17" s="47" t="s">
        <v>7</v>
      </c>
      <c r="T17" s="32" t="s">
        <v>7</v>
      </c>
      <c r="U17" s="38" t="s">
        <v>7</v>
      </c>
      <c r="V17" s="42" t="s">
        <v>7</v>
      </c>
      <c r="W17" s="84" t="s">
        <v>7</v>
      </c>
      <c r="X17" s="98"/>
      <c r="Y17" s="110">
        <f t="shared" si="4"/>
        <v>0</v>
      </c>
      <c r="Z17" s="111"/>
      <c r="AA17" s="103" t="s">
        <v>21</v>
      </c>
      <c r="AB17" s="86"/>
      <c r="AC17" s="56">
        <f t="shared" si="5"/>
        <v>0</v>
      </c>
      <c r="AD17" s="42"/>
      <c r="AE17" s="60">
        <f t="shared" si="6"/>
        <v>0</v>
      </c>
      <c r="AF17" s="42"/>
      <c r="AG17" s="84" t="s">
        <v>21</v>
      </c>
      <c r="AH17" s="42"/>
      <c r="AI17" s="47" t="s">
        <v>21</v>
      </c>
      <c r="AJ17" s="113" t="s">
        <v>21</v>
      </c>
      <c r="AK17" s="115" t="s">
        <v>21</v>
      </c>
      <c r="AL17" s="28"/>
      <c r="AM17" s="30"/>
    </row>
    <row r="18" spans="1:39" ht="19.5" customHeight="1" thickBot="1">
      <c r="A18" s="152" t="s">
        <v>4</v>
      </c>
      <c r="B18" s="153"/>
      <c r="C18" s="14">
        <f aca="true" t="shared" si="7" ref="C18:J18">SUM(C9:C17)</f>
        <v>6558</v>
      </c>
      <c r="D18" s="13">
        <f t="shared" si="7"/>
        <v>6821</v>
      </c>
      <c r="E18" s="18">
        <f t="shared" si="7"/>
        <v>5375</v>
      </c>
      <c r="F18" s="18">
        <f t="shared" si="7"/>
        <v>4683</v>
      </c>
      <c r="G18" s="83">
        <f>SUM(G9:G17)</f>
        <v>4493</v>
      </c>
      <c r="H18" s="93">
        <f>SUM(H9:H17)</f>
        <v>4038</v>
      </c>
      <c r="I18" s="79">
        <f t="shared" si="7"/>
        <v>3375</v>
      </c>
      <c r="J18" s="65">
        <f t="shared" si="7"/>
        <v>1599</v>
      </c>
      <c r="K18" s="40">
        <f t="shared" si="0"/>
        <v>0.24382433668801465</v>
      </c>
      <c r="L18" s="43">
        <f>SUM(L9:L17)</f>
        <v>2068</v>
      </c>
      <c r="M18" s="52">
        <f t="shared" si="1"/>
        <v>0.30318135170796073</v>
      </c>
      <c r="N18" s="58">
        <f>SUM(N9:N17)</f>
        <v>1740</v>
      </c>
      <c r="O18" s="94">
        <f t="shared" si="2"/>
        <v>0.32372093023255816</v>
      </c>
      <c r="P18" s="36">
        <f>SUM(P9:P17)</f>
        <v>1743</v>
      </c>
      <c r="Q18" s="48">
        <f t="shared" si="3"/>
        <v>0.3721973094170404</v>
      </c>
      <c r="R18" s="90">
        <f>SUM(R9:R17)</f>
        <v>1856</v>
      </c>
      <c r="S18" s="91">
        <f>R18/G18</f>
        <v>0.4130870242599599</v>
      </c>
      <c r="T18" s="33">
        <f>SUM(T9:T17)</f>
        <v>417</v>
      </c>
      <c r="U18" s="61">
        <f>T18/J18</f>
        <v>0.2607879924953096</v>
      </c>
      <c r="V18" s="43">
        <f>SUM(V9:V17)</f>
        <v>623</v>
      </c>
      <c r="W18" s="85">
        <f>V18/L18</f>
        <v>0.30125725338491294</v>
      </c>
      <c r="X18" s="99">
        <f>SUM(X9:X17)</f>
        <v>1600</v>
      </c>
      <c r="Y18" s="61">
        <f t="shared" si="4"/>
        <v>0.396235760277365</v>
      </c>
      <c r="Z18" s="112">
        <f>SUM(Z9:Z17)</f>
        <v>1599</v>
      </c>
      <c r="AA18" s="20">
        <f>Z18/I18</f>
        <v>0.4737777777777778</v>
      </c>
      <c r="AB18" s="87">
        <f>SUM(AB9:AB17)</f>
        <v>469</v>
      </c>
      <c r="AC18" s="44">
        <f t="shared" si="5"/>
        <v>0.2695402298850575</v>
      </c>
      <c r="AD18" s="13">
        <f>SUM(AD9:AD17)</f>
        <v>475</v>
      </c>
      <c r="AE18" s="59">
        <f t="shared" si="6"/>
        <v>0.27251864601262193</v>
      </c>
      <c r="AF18" s="92">
        <f>SUM(AF9:AF17)</f>
        <v>528</v>
      </c>
      <c r="AG18" s="52">
        <f>AF18/P18</f>
        <v>0.3029259896729776</v>
      </c>
      <c r="AH18" s="92">
        <f>SUM(AH9:AH17)</f>
        <v>440</v>
      </c>
      <c r="AI18" s="48">
        <f>AH18/X18</f>
        <v>0.275</v>
      </c>
      <c r="AJ18" s="114">
        <f>SUM(AJ9:AJ17)</f>
        <v>478</v>
      </c>
      <c r="AK18" s="116">
        <f>AJ18/Z18</f>
        <v>0.29893683552220135</v>
      </c>
      <c r="AL18" s="28"/>
      <c r="AM18" s="30"/>
    </row>
    <row r="19" spans="1:39" s="15" customFormat="1" ht="19.5" customHeight="1">
      <c r="A19" s="129" t="s">
        <v>18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0"/>
      <c r="AM19" s="27"/>
    </row>
    <row r="20" spans="5:6" ht="14.25">
      <c r="E20" s="3"/>
      <c r="F20" s="3"/>
    </row>
    <row r="21" spans="5:6" ht="14.25">
      <c r="E21" s="3"/>
      <c r="F21" s="3"/>
    </row>
    <row r="22" spans="5:6" ht="14.25">
      <c r="E22" s="3"/>
      <c r="F22" s="3"/>
    </row>
    <row r="23" spans="5:6" ht="14.25">
      <c r="E23" s="3"/>
      <c r="F23" s="3"/>
    </row>
    <row r="25" ht="14.25" customHeight="1"/>
  </sheetData>
  <sheetProtection/>
  <mergeCells count="28">
    <mergeCell ref="B1:B5"/>
    <mergeCell ref="N7:O7"/>
    <mergeCell ref="T7:U7"/>
    <mergeCell ref="V7:W7"/>
    <mergeCell ref="A18:B18"/>
    <mergeCell ref="A1:A5"/>
    <mergeCell ref="L7:M7"/>
    <mergeCell ref="R7:S7"/>
    <mergeCell ref="C1:S1"/>
    <mergeCell ref="C2:S2"/>
    <mergeCell ref="A19:AL19"/>
    <mergeCell ref="A6:A8"/>
    <mergeCell ref="P7:Q7"/>
    <mergeCell ref="B6:B8"/>
    <mergeCell ref="C6:I6"/>
    <mergeCell ref="J7:K7"/>
    <mergeCell ref="J6:AA6"/>
    <mergeCell ref="X7:Y7"/>
    <mergeCell ref="AH7:AI7"/>
    <mergeCell ref="C3:S3"/>
    <mergeCell ref="C4:S4"/>
    <mergeCell ref="C5:S5"/>
    <mergeCell ref="AJ7:AK7"/>
    <mergeCell ref="AD7:AE7"/>
    <mergeCell ref="AB7:AC7"/>
    <mergeCell ref="Z7:AA7"/>
    <mergeCell ref="AF7:AG7"/>
    <mergeCell ref="AB6:AK6"/>
  </mergeCells>
  <printOptions/>
  <pageMargins left="0.5" right="0.15" top="0.5" bottom="0.5" header="0" footer="0.25"/>
  <pageSetup horizontalDpi="300" verticalDpi="300" orientation="landscape" scale="98" r:id="rId2"/>
  <headerFooter alignWithMargins="0">
    <oddHeader xml:space="preserve">&amp;C&amp;"Frutiger LT 55 Roman,Bold"&amp;12 </oddHeader>
    <oddFooter>&amp;L&amp;"Frutiger LT 55 Roman,Italic"&amp;8Prepared by: Office of Institutional Research (pn,fg,xql)&amp;R&amp;"Frutiger LT 55 Roman,Italic"&amp;8Data as of 10/20/15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nawaratp</dc:creator>
  <cp:keywords/>
  <dc:description/>
  <cp:lastModifiedBy>STJ</cp:lastModifiedBy>
  <cp:lastPrinted>2016-02-04T16:54:15Z</cp:lastPrinted>
  <dcterms:created xsi:type="dcterms:W3CDTF">2005-06-15T21:02:36Z</dcterms:created>
  <dcterms:modified xsi:type="dcterms:W3CDTF">2016-02-26T16:52:59Z</dcterms:modified>
  <cp:category/>
  <cp:version/>
  <cp:contentType/>
  <cp:contentStatus/>
</cp:coreProperties>
</file>