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9165" yWindow="0" windowWidth="10065" windowHeight="11760"/>
  </bookViews>
  <sheets>
    <sheet name="Total" sheetId="8" r:id="rId1"/>
    <sheet name="Queens" sheetId="9" r:id="rId2"/>
    <sheet name="Staten Island" sheetId="10" r:id="rId3"/>
  </sheets>
  <definedNames>
    <definedName name="_xlnm.Print_Area" localSheetId="1">Queens!$A$1:$AB$81</definedName>
    <definedName name="_xlnm.Print_Area" localSheetId="2">'Staten Island'!$A$1:$AB$37</definedName>
    <definedName name="_xlnm.Print_Area" localSheetId="0">Total!$A$1:$AB$81</definedName>
    <definedName name="_xlnm.Print_Titles" localSheetId="1">Queens!$A:$B</definedName>
    <definedName name="_xlnm.Print_Titles" localSheetId="2">'Staten Island'!$A:$B</definedName>
    <definedName name="_xlnm.Print_Titles" localSheetId="0">Total!$A:$B</definedName>
  </definedNames>
  <calcPr calcId="125725"/>
</workbook>
</file>

<file path=xl/calcChain.xml><?xml version="1.0" encoding="utf-8"?>
<calcChain xmlns="http://schemas.openxmlformats.org/spreadsheetml/2006/main">
  <c r="AA32" i="10"/>
  <c r="AA20"/>
  <c r="AA21"/>
  <c r="AA22"/>
  <c r="AA13"/>
  <c r="AA10"/>
  <c r="Y10"/>
  <c r="Y27"/>
  <c r="Y29"/>
  <c r="Y31"/>
  <c r="Y32"/>
  <c r="Y9"/>
  <c r="Q32"/>
  <c r="Q20"/>
  <c r="Q21"/>
  <c r="Q10"/>
  <c r="O9"/>
  <c r="Y53" i="9"/>
  <c r="Y50"/>
  <c r="Y44"/>
  <c r="Y45"/>
  <c r="Y23"/>
  <c r="Y17"/>
  <c r="Y15"/>
  <c r="Y9"/>
  <c r="Y10"/>
  <c r="O11"/>
  <c r="Q75"/>
  <c r="Q51"/>
  <c r="Q44"/>
  <c r="Q42"/>
  <c r="Q40"/>
  <c r="Q23"/>
  <c r="Q17"/>
  <c r="Q18"/>
  <c r="Q9"/>
  <c r="Q15"/>
  <c r="Q75" i="8"/>
  <c r="Q45"/>
  <c r="Q42"/>
  <c r="Q32"/>
  <c r="Q27"/>
  <c r="Q23"/>
  <c r="Q17"/>
  <c r="Q18"/>
  <c r="Q15"/>
  <c r="Y50"/>
  <c r="Y53"/>
  <c r="Y45"/>
  <c r="Y44"/>
  <c r="Y23"/>
  <c r="Y17"/>
  <c r="Y15"/>
  <c r="AA15"/>
  <c r="AA17"/>
  <c r="AA18"/>
  <c r="AA23"/>
  <c r="AA53"/>
  <c r="AA59"/>
  <c r="AA75"/>
  <c r="AA9"/>
  <c r="Y60"/>
  <c r="Y9"/>
  <c r="Q76"/>
  <c r="Q9"/>
  <c r="M76"/>
  <c r="O76"/>
  <c r="O9"/>
  <c r="Q61" i="9"/>
  <c r="O13" i="10"/>
  <c r="O15"/>
  <c r="O23"/>
  <c r="O27"/>
  <c r="O29"/>
  <c r="O31"/>
  <c r="O32"/>
  <c r="O10"/>
  <c r="O11"/>
  <c r="G32"/>
  <c r="X32"/>
  <c r="Y23"/>
  <c r="Y15"/>
  <c r="Y13"/>
  <c r="Y11"/>
  <c r="N32"/>
  <c r="F32"/>
  <c r="AA75" i="9"/>
  <c r="AA11"/>
  <c r="AA12"/>
  <c r="AA13"/>
  <c r="AA15"/>
  <c r="AA16"/>
  <c r="AA17"/>
  <c r="AA18"/>
  <c r="AA20"/>
  <c r="AA21"/>
  <c r="AA23"/>
  <c r="AA24"/>
  <c r="AA28"/>
  <c r="AA29"/>
  <c r="AA30"/>
  <c r="AA31"/>
  <c r="AA33"/>
  <c r="AA34"/>
  <c r="AA35"/>
  <c r="AA36"/>
  <c r="AA37"/>
  <c r="AA38"/>
  <c r="AA41"/>
  <c r="AA42"/>
  <c r="AA43"/>
  <c r="AA45"/>
  <c r="AA46"/>
  <c r="AA47"/>
  <c r="AA48"/>
  <c r="AA51"/>
  <c r="AA53"/>
  <c r="AA54"/>
  <c r="AA55"/>
  <c r="AA56"/>
  <c r="AA57"/>
  <c r="AA58"/>
  <c r="AA59"/>
  <c r="AA61"/>
  <c r="AA62"/>
  <c r="AA64"/>
  <c r="AA65"/>
  <c r="AA68"/>
  <c r="AA70"/>
  <c r="AA72"/>
  <c r="AA73"/>
  <c r="AA74"/>
  <c r="AA9"/>
  <c r="O12"/>
  <c r="O13"/>
  <c r="O14"/>
  <c r="O15"/>
  <c r="O16"/>
  <c r="O17"/>
  <c r="O20"/>
  <c r="O21"/>
  <c r="O23"/>
  <c r="O24"/>
  <c r="O28"/>
  <c r="O29"/>
  <c r="O30"/>
  <c r="O31"/>
  <c r="O32"/>
  <c r="O33"/>
  <c r="O34"/>
  <c r="O35"/>
  <c r="O36"/>
  <c r="O37"/>
  <c r="O38"/>
  <c r="O41"/>
  <c r="O42"/>
  <c r="O43"/>
  <c r="O44"/>
  <c r="O45"/>
  <c r="O46"/>
  <c r="O47"/>
  <c r="O48"/>
  <c r="O50"/>
  <c r="O51"/>
  <c r="O54"/>
  <c r="O55"/>
  <c r="O56"/>
  <c r="O57"/>
  <c r="O58"/>
  <c r="O59"/>
  <c r="O60"/>
  <c r="O61"/>
  <c r="O62"/>
  <c r="O64"/>
  <c r="O65"/>
  <c r="O66"/>
  <c r="O67"/>
  <c r="O68"/>
  <c r="O69"/>
  <c r="O70"/>
  <c r="O71"/>
  <c r="O72"/>
  <c r="O73"/>
  <c r="O74"/>
  <c r="O76"/>
  <c r="O9"/>
  <c r="O10"/>
  <c r="Z76"/>
  <c r="G76"/>
  <c r="X76"/>
  <c r="Y74"/>
  <c r="Y73"/>
  <c r="Y72"/>
  <c r="Y70"/>
  <c r="Y69"/>
  <c r="Y68"/>
  <c r="Y67"/>
  <c r="Y66"/>
  <c r="Y65"/>
  <c r="Y64"/>
  <c r="Y62"/>
  <c r="Y61"/>
  <c r="Y60"/>
  <c r="Y58"/>
  <c r="Y57"/>
  <c r="Y56"/>
  <c r="Y55"/>
  <c r="Y54"/>
  <c r="Y48"/>
  <c r="Y47"/>
  <c r="Y46"/>
  <c r="Y43"/>
  <c r="Y42"/>
  <c r="Y41"/>
  <c r="Y38"/>
  <c r="Y37"/>
  <c r="Y36"/>
  <c r="Y35"/>
  <c r="Y34"/>
  <c r="Y33"/>
  <c r="Y31"/>
  <c r="Y30"/>
  <c r="Y29"/>
  <c r="Y28"/>
  <c r="Y24"/>
  <c r="Y21"/>
  <c r="Y20"/>
  <c r="Y16"/>
  <c r="Y14"/>
  <c r="Y13"/>
  <c r="Y12"/>
  <c r="Y11"/>
  <c r="N76"/>
  <c r="F76"/>
  <c r="O10" i="8"/>
  <c r="O74"/>
  <c r="O11"/>
  <c r="O12"/>
  <c r="O13"/>
  <c r="O14"/>
  <c r="O15"/>
  <c r="O16"/>
  <c r="O17"/>
  <c r="O20"/>
  <c r="O21"/>
  <c r="O23"/>
  <c r="O24"/>
  <c r="O28"/>
  <c r="O29"/>
  <c r="O30"/>
  <c r="O31"/>
  <c r="O32"/>
  <c r="O33"/>
  <c r="O34"/>
  <c r="O35"/>
  <c r="O36"/>
  <c r="O37"/>
  <c r="O38"/>
  <c r="O41"/>
  <c r="O42"/>
  <c r="O43"/>
  <c r="O44"/>
  <c r="O45"/>
  <c r="O46"/>
  <c r="O47"/>
  <c r="O48"/>
  <c r="O50"/>
  <c r="O51"/>
  <c r="O54"/>
  <c r="O55"/>
  <c r="O56"/>
  <c r="O57"/>
  <c r="O58"/>
  <c r="O59"/>
  <c r="O60"/>
  <c r="O61"/>
  <c r="O62"/>
  <c r="O64"/>
  <c r="O65"/>
  <c r="O66"/>
  <c r="O67"/>
  <c r="O68"/>
  <c r="O69"/>
  <c r="O70"/>
  <c r="O71"/>
  <c r="O72"/>
  <c r="O73"/>
  <c r="O75"/>
  <c r="G76"/>
  <c r="X76"/>
  <c r="Y76" s="1"/>
  <c r="Y74"/>
  <c r="Y73"/>
  <c r="Y72"/>
  <c r="Y70"/>
  <c r="Y69"/>
  <c r="Y68"/>
  <c r="Y67"/>
  <c r="Y66"/>
  <c r="Y65"/>
  <c r="Y64"/>
  <c r="Y62"/>
  <c r="Y61"/>
  <c r="Y58"/>
  <c r="Y57"/>
  <c r="Y56"/>
  <c r="Y55"/>
  <c r="Y54"/>
  <c r="Y48"/>
  <c r="Y47"/>
  <c r="Y46"/>
  <c r="Y43"/>
  <c r="Y42"/>
  <c r="Y41"/>
  <c r="Y38"/>
  <c r="Y37"/>
  <c r="Y36"/>
  <c r="Y35"/>
  <c r="Y34"/>
  <c r="Y33"/>
  <c r="Y31"/>
  <c r="Y30"/>
  <c r="Y29"/>
  <c r="Y28"/>
  <c r="Y24"/>
  <c r="Y21"/>
  <c r="Y20"/>
  <c r="Y16"/>
  <c r="Y14"/>
  <c r="Y13"/>
  <c r="Y12"/>
  <c r="Y11"/>
  <c r="N76"/>
  <c r="F76"/>
  <c r="Z76"/>
  <c r="P76"/>
  <c r="Y76" i="9" l="1"/>
  <c r="Z32" i="10"/>
  <c r="P32"/>
  <c r="P76" i="9"/>
  <c r="AA76" s="1"/>
  <c r="Q67" i="8"/>
  <c r="AA11" i="10"/>
  <c r="W11"/>
  <c r="Q11"/>
  <c r="M12"/>
  <c r="M13"/>
  <c r="M15"/>
  <c r="M17"/>
  <c r="M20"/>
  <c r="M21"/>
  <c r="M22"/>
  <c r="M23"/>
  <c r="M26"/>
  <c r="M27"/>
  <c r="M28"/>
  <c r="M11"/>
  <c r="W11" i="9"/>
  <c r="W12"/>
  <c r="W13"/>
  <c r="W14"/>
  <c r="W16"/>
  <c r="W18"/>
  <c r="W20"/>
  <c r="W21"/>
  <c r="W24"/>
  <c r="W26"/>
  <c r="W27"/>
  <c r="W28"/>
  <c r="W29"/>
  <c r="W30"/>
  <c r="W31"/>
  <c r="W33"/>
  <c r="W34"/>
  <c r="W35"/>
  <c r="W36"/>
  <c r="W37"/>
  <c r="W38"/>
  <c r="W41"/>
  <c r="W42"/>
  <c r="W43"/>
  <c r="W46"/>
  <c r="W47"/>
  <c r="W48"/>
  <c r="W51"/>
  <c r="W54"/>
  <c r="W55"/>
  <c r="W56"/>
  <c r="W57"/>
  <c r="W58"/>
  <c r="W59"/>
  <c r="W60"/>
  <c r="W61"/>
  <c r="W62"/>
  <c r="W64"/>
  <c r="W65"/>
  <c r="W66"/>
  <c r="W67"/>
  <c r="W68"/>
  <c r="W69"/>
  <c r="W70"/>
  <c r="W71"/>
  <c r="W72"/>
  <c r="W73"/>
  <c r="W74"/>
  <c r="W75"/>
  <c r="W10"/>
  <c r="M16"/>
  <c r="M18"/>
  <c r="M20"/>
  <c r="M21"/>
  <c r="M24"/>
  <c r="M26"/>
  <c r="M27"/>
  <c r="M28"/>
  <c r="M29"/>
  <c r="M30"/>
  <c r="M31"/>
  <c r="M33"/>
  <c r="M34"/>
  <c r="M35"/>
  <c r="M36"/>
  <c r="M37"/>
  <c r="M38"/>
  <c r="M41"/>
  <c r="M42"/>
  <c r="M43"/>
  <c r="M45"/>
  <c r="M46"/>
  <c r="M47"/>
  <c r="M48"/>
  <c r="M51"/>
  <c r="M54"/>
  <c r="M55"/>
  <c r="M56"/>
  <c r="M57"/>
  <c r="M58"/>
  <c r="M59"/>
  <c r="M60"/>
  <c r="M61"/>
  <c r="M62"/>
  <c r="M64"/>
  <c r="M65"/>
  <c r="M66"/>
  <c r="M67"/>
  <c r="M68"/>
  <c r="M69"/>
  <c r="M70"/>
  <c r="M71"/>
  <c r="M72"/>
  <c r="M73"/>
  <c r="M74"/>
  <c r="M75"/>
  <c r="M12"/>
  <c r="M13"/>
  <c r="M14"/>
  <c r="M11"/>
  <c r="M10"/>
  <c r="AA11" i="8"/>
  <c r="W11"/>
  <c r="Q11"/>
  <c r="M11"/>
  <c r="M12"/>
  <c r="M13"/>
  <c r="M14"/>
  <c r="M16"/>
  <c r="M18"/>
  <c r="M20"/>
  <c r="M21"/>
  <c r="M24"/>
  <c r="M26"/>
  <c r="M27"/>
  <c r="M28"/>
  <c r="M29"/>
  <c r="M30"/>
  <c r="M31"/>
  <c r="M33"/>
  <c r="M34"/>
  <c r="M35"/>
  <c r="M36"/>
  <c r="M37"/>
  <c r="M38"/>
  <c r="M41"/>
  <c r="M42"/>
  <c r="M43"/>
  <c r="M44"/>
  <c r="M46"/>
  <c r="M47"/>
  <c r="M48"/>
  <c r="M51"/>
  <c r="M54"/>
  <c r="M55"/>
  <c r="M56"/>
  <c r="M57"/>
  <c r="M58"/>
  <c r="M59"/>
  <c r="M60"/>
  <c r="M61"/>
  <c r="M62"/>
  <c r="M64"/>
  <c r="M65"/>
  <c r="M66"/>
  <c r="M67"/>
  <c r="M68"/>
  <c r="M69"/>
  <c r="M70"/>
  <c r="M71"/>
  <c r="M72"/>
  <c r="M73"/>
  <c r="M74"/>
  <c r="M75"/>
  <c r="M10"/>
  <c r="V32" i="10"/>
  <c r="W32" s="1"/>
  <c r="W26"/>
  <c r="W23"/>
  <c r="W22"/>
  <c r="W21"/>
  <c r="W20"/>
  <c r="W17"/>
  <c r="W15"/>
  <c r="W13"/>
  <c r="L32"/>
  <c r="M32" s="1"/>
  <c r="E32"/>
  <c r="E76" i="9"/>
  <c r="M76" s="1"/>
  <c r="L76"/>
  <c r="V76" i="8"/>
  <c r="W75"/>
  <c r="W74"/>
  <c r="W73"/>
  <c r="W72"/>
  <c r="W71"/>
  <c r="W70"/>
  <c r="W69"/>
  <c r="W68"/>
  <c r="W67"/>
  <c r="W66"/>
  <c r="W65"/>
  <c r="W64"/>
  <c r="W62"/>
  <c r="W61"/>
  <c r="W60"/>
  <c r="W59"/>
  <c r="W58"/>
  <c r="W57"/>
  <c r="W56"/>
  <c r="W55"/>
  <c r="W54"/>
  <c r="W51"/>
  <c r="W48"/>
  <c r="W47"/>
  <c r="W46"/>
  <c r="W43"/>
  <c r="W42"/>
  <c r="W41"/>
  <c r="W38"/>
  <c r="W37"/>
  <c r="W36"/>
  <c r="W35"/>
  <c r="W34"/>
  <c r="W33"/>
  <c r="W31"/>
  <c r="W30"/>
  <c r="W29"/>
  <c r="W28"/>
  <c r="W27"/>
  <c r="W26"/>
  <c r="W24"/>
  <c r="W21"/>
  <c r="W20"/>
  <c r="W18"/>
  <c r="W16"/>
  <c r="W14"/>
  <c r="W13"/>
  <c r="W12"/>
  <c r="W10"/>
  <c r="L76"/>
  <c r="E76"/>
  <c r="AA15" i="10"/>
  <c r="AA23"/>
  <c r="AA12" i="8"/>
  <c r="AA13"/>
  <c r="AA16"/>
  <c r="AA20"/>
  <c r="AA21"/>
  <c r="AA24"/>
  <c r="AA28"/>
  <c r="AA29"/>
  <c r="AA30"/>
  <c r="AA31"/>
  <c r="AA33"/>
  <c r="AA34"/>
  <c r="AA35"/>
  <c r="AA36"/>
  <c r="AA37"/>
  <c r="AA38"/>
  <c r="AA41"/>
  <c r="AA42"/>
  <c r="AA43"/>
  <c r="AA46"/>
  <c r="AA47"/>
  <c r="AA48"/>
  <c r="AA54"/>
  <c r="AA55"/>
  <c r="AA56"/>
  <c r="AA57"/>
  <c r="AA58"/>
  <c r="AA61"/>
  <c r="AA62"/>
  <c r="AA64"/>
  <c r="AA65"/>
  <c r="AA67"/>
  <c r="AA70"/>
  <c r="AA72"/>
  <c r="AA73"/>
  <c r="AA74"/>
  <c r="U13" i="10"/>
  <c r="U15"/>
  <c r="U16"/>
  <c r="U19"/>
  <c r="U20"/>
  <c r="U21"/>
  <c r="U22"/>
  <c r="U23"/>
  <c r="U26"/>
  <c r="U27"/>
  <c r="U29"/>
  <c r="U30"/>
  <c r="U31"/>
  <c r="U11"/>
  <c r="U11" i="9"/>
  <c r="V76"/>
  <c r="W76" s="1"/>
  <c r="U12"/>
  <c r="U13"/>
  <c r="U14"/>
  <c r="U15"/>
  <c r="U16"/>
  <c r="U17"/>
  <c r="U20"/>
  <c r="U21"/>
  <c r="U22"/>
  <c r="U23"/>
  <c r="U24"/>
  <c r="U25"/>
  <c r="U26"/>
  <c r="U27"/>
  <c r="U28"/>
  <c r="U29"/>
  <c r="U30"/>
  <c r="U31"/>
  <c r="U32"/>
  <c r="U33"/>
  <c r="U34"/>
  <c r="U35"/>
  <c r="U36"/>
  <c r="U37"/>
  <c r="U38"/>
  <c r="U40"/>
  <c r="U41"/>
  <c r="U42"/>
  <c r="U43"/>
  <c r="U45"/>
  <c r="U46"/>
  <c r="U47"/>
  <c r="U48"/>
  <c r="U50"/>
  <c r="U51"/>
  <c r="U54"/>
  <c r="U55"/>
  <c r="U56"/>
  <c r="U58"/>
  <c r="U59"/>
  <c r="U60"/>
  <c r="U62"/>
  <c r="U63"/>
  <c r="U64"/>
  <c r="U65"/>
  <c r="U66"/>
  <c r="U68"/>
  <c r="U69"/>
  <c r="U70"/>
  <c r="U71"/>
  <c r="U72"/>
  <c r="U73"/>
  <c r="U74"/>
  <c r="U75"/>
  <c r="U11" i="8"/>
  <c r="U12"/>
  <c r="U13"/>
  <c r="U14"/>
  <c r="U15"/>
  <c r="U16"/>
  <c r="U17"/>
  <c r="U20"/>
  <c r="U21"/>
  <c r="U22"/>
  <c r="U23"/>
  <c r="U24"/>
  <c r="U25"/>
  <c r="U26"/>
  <c r="U27"/>
  <c r="U28"/>
  <c r="U29"/>
  <c r="U30"/>
  <c r="U31"/>
  <c r="U32"/>
  <c r="U33"/>
  <c r="U34"/>
  <c r="U35"/>
  <c r="U36"/>
  <c r="U37"/>
  <c r="U38"/>
  <c r="U40"/>
  <c r="U41"/>
  <c r="U42"/>
  <c r="U43"/>
  <c r="U44"/>
  <c r="U46"/>
  <c r="U47"/>
  <c r="U48"/>
  <c r="U50"/>
  <c r="U51"/>
  <c r="U54"/>
  <c r="U55"/>
  <c r="U56"/>
  <c r="U58"/>
  <c r="U59"/>
  <c r="U60"/>
  <c r="U62"/>
  <c r="U63"/>
  <c r="U64"/>
  <c r="U65"/>
  <c r="U66"/>
  <c r="U67"/>
  <c r="U69"/>
  <c r="U70"/>
  <c r="U71"/>
  <c r="U72"/>
  <c r="U73"/>
  <c r="U74"/>
  <c r="U75"/>
  <c r="I12" i="10"/>
  <c r="I13"/>
  <c r="I14"/>
  <c r="I15"/>
  <c r="I18"/>
  <c r="I19"/>
  <c r="I20"/>
  <c r="I22"/>
  <c r="I23"/>
  <c r="I25"/>
  <c r="I26"/>
  <c r="I11"/>
  <c r="K12"/>
  <c r="K13"/>
  <c r="K15"/>
  <c r="K16"/>
  <c r="K19"/>
  <c r="K20"/>
  <c r="K21"/>
  <c r="K22"/>
  <c r="K23"/>
  <c r="K26"/>
  <c r="K27"/>
  <c r="K29"/>
  <c r="K30"/>
  <c r="K31"/>
  <c r="K11"/>
  <c r="Q13"/>
  <c r="Q15"/>
  <c r="Q23"/>
  <c r="S12"/>
  <c r="S13"/>
  <c r="S14"/>
  <c r="S15"/>
  <c r="S18"/>
  <c r="S19"/>
  <c r="S20"/>
  <c r="S22"/>
  <c r="S23"/>
  <c r="S25"/>
  <c r="S26"/>
  <c r="S11"/>
  <c r="S11" i="9"/>
  <c r="T76"/>
  <c r="S12"/>
  <c r="S13"/>
  <c r="S16"/>
  <c r="S18"/>
  <c r="S19"/>
  <c r="S23"/>
  <c r="S24"/>
  <c r="S25"/>
  <c r="S27"/>
  <c r="S28"/>
  <c r="S29"/>
  <c r="S30"/>
  <c r="S31"/>
  <c r="S32"/>
  <c r="S33"/>
  <c r="S34"/>
  <c r="S35"/>
  <c r="S36"/>
  <c r="S37"/>
  <c r="S38"/>
  <c r="S40"/>
  <c r="S42"/>
  <c r="S43"/>
  <c r="S45"/>
  <c r="S46"/>
  <c r="S47"/>
  <c r="S49"/>
  <c r="S51"/>
  <c r="S52"/>
  <c r="S53"/>
  <c r="S54"/>
  <c r="S55"/>
  <c r="S56"/>
  <c r="S57"/>
  <c r="S58"/>
  <c r="S59"/>
  <c r="S60"/>
  <c r="S62"/>
  <c r="S64"/>
  <c r="S65"/>
  <c r="S66"/>
  <c r="S69"/>
  <c r="S70"/>
  <c r="S71"/>
  <c r="S72"/>
  <c r="S73"/>
  <c r="S74"/>
  <c r="S75"/>
  <c r="S11" i="8"/>
  <c r="S12"/>
  <c r="S13"/>
  <c r="S16"/>
  <c r="S18"/>
  <c r="S19"/>
  <c r="S23"/>
  <c r="S24"/>
  <c r="S25"/>
  <c r="S27"/>
  <c r="S28"/>
  <c r="S29"/>
  <c r="S30"/>
  <c r="S31"/>
  <c r="S32"/>
  <c r="S33"/>
  <c r="S34"/>
  <c r="S35"/>
  <c r="S36"/>
  <c r="S37"/>
  <c r="S38"/>
  <c r="S40"/>
  <c r="S42"/>
  <c r="S43"/>
  <c r="S44"/>
  <c r="S46"/>
  <c r="S47"/>
  <c r="S49"/>
  <c r="S51"/>
  <c r="S52"/>
  <c r="S53"/>
  <c r="S54"/>
  <c r="S55"/>
  <c r="S56"/>
  <c r="S57"/>
  <c r="S58"/>
  <c r="S59"/>
  <c r="S60"/>
  <c r="S62"/>
  <c r="S64"/>
  <c r="S65"/>
  <c r="S66"/>
  <c r="S69"/>
  <c r="S70"/>
  <c r="S71"/>
  <c r="S72"/>
  <c r="S73"/>
  <c r="S74"/>
  <c r="S75"/>
  <c r="Q67" i="9"/>
  <c r="Q11"/>
  <c r="Q12"/>
  <c r="Q13"/>
  <c r="Q16"/>
  <c r="Q20"/>
  <c r="Q21"/>
  <c r="Q24"/>
  <c r="Q28"/>
  <c r="Q29"/>
  <c r="Q30"/>
  <c r="Q31"/>
  <c r="Q33"/>
  <c r="Q34"/>
  <c r="Q35"/>
  <c r="Q36"/>
  <c r="Q37"/>
  <c r="Q38"/>
  <c r="Q41"/>
  <c r="Q43"/>
  <c r="Q45"/>
  <c r="Q46"/>
  <c r="Q47"/>
  <c r="Q48"/>
  <c r="Q54"/>
  <c r="Q55"/>
  <c r="Q56"/>
  <c r="Q57"/>
  <c r="Q58"/>
  <c r="Q59"/>
  <c r="Q62"/>
  <c r="Q64"/>
  <c r="Q65"/>
  <c r="Q70"/>
  <c r="Q73"/>
  <c r="Q74"/>
  <c r="K11"/>
  <c r="K12"/>
  <c r="K13"/>
  <c r="K14"/>
  <c r="K15"/>
  <c r="K16"/>
  <c r="K17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38"/>
  <c r="K40"/>
  <c r="K41"/>
  <c r="K42"/>
  <c r="K43"/>
  <c r="K45"/>
  <c r="K46"/>
  <c r="K47"/>
  <c r="K48"/>
  <c r="K50"/>
  <c r="K51"/>
  <c r="K54"/>
  <c r="K55"/>
  <c r="K56"/>
  <c r="K58"/>
  <c r="K59"/>
  <c r="K60"/>
  <c r="K62"/>
  <c r="K63"/>
  <c r="K64"/>
  <c r="K65"/>
  <c r="K66"/>
  <c r="K68"/>
  <c r="K69"/>
  <c r="K70"/>
  <c r="K71"/>
  <c r="K72"/>
  <c r="K73"/>
  <c r="K74"/>
  <c r="K75"/>
  <c r="I11"/>
  <c r="I12"/>
  <c r="I13"/>
  <c r="I16"/>
  <c r="I18"/>
  <c r="I19"/>
  <c r="I23"/>
  <c r="I24"/>
  <c r="I25"/>
  <c r="I27"/>
  <c r="I28"/>
  <c r="I29"/>
  <c r="I30"/>
  <c r="I31"/>
  <c r="I32"/>
  <c r="I33"/>
  <c r="I34"/>
  <c r="I35"/>
  <c r="I36"/>
  <c r="I37"/>
  <c r="I38"/>
  <c r="I39"/>
  <c r="I40"/>
  <c r="I42"/>
  <c r="I43"/>
  <c r="I45"/>
  <c r="I46"/>
  <c r="I47"/>
  <c r="I49"/>
  <c r="I51"/>
  <c r="I52"/>
  <c r="I54"/>
  <c r="I55"/>
  <c r="I56"/>
  <c r="I57"/>
  <c r="I58"/>
  <c r="I59"/>
  <c r="I60"/>
  <c r="I62"/>
  <c r="I64"/>
  <c r="I65"/>
  <c r="I66"/>
  <c r="I69"/>
  <c r="I70"/>
  <c r="I71"/>
  <c r="I72"/>
  <c r="I73"/>
  <c r="I74"/>
  <c r="I75"/>
  <c r="K67" i="8"/>
  <c r="K62"/>
  <c r="I62"/>
  <c r="Q62"/>
  <c r="Q12"/>
  <c r="Q13"/>
  <c r="Q16"/>
  <c r="Q20"/>
  <c r="Q21"/>
  <c r="Q24"/>
  <c r="Q28"/>
  <c r="Q29"/>
  <c r="Q30"/>
  <c r="Q31"/>
  <c r="Q33"/>
  <c r="Q34"/>
  <c r="Q35"/>
  <c r="Q36"/>
  <c r="Q37"/>
  <c r="Q38"/>
  <c r="Q41"/>
  <c r="Q43"/>
  <c r="Q44"/>
  <c r="Q46"/>
  <c r="Q47"/>
  <c r="Q48"/>
  <c r="Q51"/>
  <c r="Q54"/>
  <c r="Q55"/>
  <c r="Q56"/>
  <c r="Q57"/>
  <c r="Q58"/>
  <c r="Q59"/>
  <c r="Q61"/>
  <c r="Q64"/>
  <c r="Q65"/>
  <c r="Q69"/>
  <c r="Q70"/>
  <c r="Q71"/>
  <c r="Q72"/>
  <c r="Q73"/>
  <c r="Q74"/>
  <c r="K11"/>
  <c r="K12"/>
  <c r="K13"/>
  <c r="K14"/>
  <c r="K15"/>
  <c r="K16"/>
  <c r="K17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38"/>
  <c r="K40"/>
  <c r="K41"/>
  <c r="K42"/>
  <c r="K43"/>
  <c r="K44"/>
  <c r="K46"/>
  <c r="K47"/>
  <c r="K48"/>
  <c r="K50"/>
  <c r="K51"/>
  <c r="K54"/>
  <c r="K55"/>
  <c r="K56"/>
  <c r="K58"/>
  <c r="K59"/>
  <c r="K60"/>
  <c r="K63"/>
  <c r="K64"/>
  <c r="K65"/>
  <c r="K66"/>
  <c r="K69"/>
  <c r="K70"/>
  <c r="K71"/>
  <c r="K72"/>
  <c r="K73"/>
  <c r="K74"/>
  <c r="K75"/>
  <c r="I11"/>
  <c r="I12"/>
  <c r="I13"/>
  <c r="I16"/>
  <c r="I18"/>
  <c r="I19"/>
  <c r="I23"/>
  <c r="I24"/>
  <c r="I25"/>
  <c r="I27"/>
  <c r="I28"/>
  <c r="I29"/>
  <c r="I30"/>
  <c r="I31"/>
  <c r="I32"/>
  <c r="I33"/>
  <c r="I34"/>
  <c r="I35"/>
  <c r="I36"/>
  <c r="I37"/>
  <c r="I38"/>
  <c r="I39"/>
  <c r="I40"/>
  <c r="I42"/>
  <c r="I43"/>
  <c r="I44"/>
  <c r="I46"/>
  <c r="I47"/>
  <c r="I49"/>
  <c r="I51"/>
  <c r="I52"/>
  <c r="I54"/>
  <c r="I55"/>
  <c r="I56"/>
  <c r="I57"/>
  <c r="I58"/>
  <c r="I59"/>
  <c r="I60"/>
  <c r="I64"/>
  <c r="I65"/>
  <c r="I66"/>
  <c r="I69"/>
  <c r="I70"/>
  <c r="I71"/>
  <c r="I72"/>
  <c r="I73"/>
  <c r="I74"/>
  <c r="I75"/>
  <c r="AI76"/>
  <c r="AH76"/>
  <c r="AG76"/>
  <c r="AF76"/>
  <c r="AE76"/>
  <c r="H76"/>
  <c r="T32" i="10"/>
  <c r="U32"/>
  <c r="R32"/>
  <c r="J32"/>
  <c r="H32"/>
  <c r="I32"/>
  <c r="D32"/>
  <c r="J76" i="9"/>
  <c r="D76"/>
  <c r="C76"/>
  <c r="D76" i="8"/>
  <c r="AA76"/>
  <c r="C76"/>
  <c r="I76"/>
  <c r="C32" i="10"/>
  <c r="J76" i="8"/>
  <c r="K76"/>
  <c r="T76"/>
  <c r="U76" s="1"/>
  <c r="R76" i="9"/>
  <c r="H76"/>
  <c r="I76" s="1"/>
  <c r="R76" i="8"/>
  <c r="S76"/>
  <c r="K32" i="10"/>
  <c r="S32"/>
  <c r="W76" i="8"/>
  <c r="K76" i="9" l="1"/>
  <c r="U76"/>
  <c r="S76"/>
  <c r="Q76"/>
  <c r="AA25"/>
</calcChain>
</file>

<file path=xl/sharedStrings.xml><?xml version="1.0" encoding="utf-8"?>
<sst xmlns="http://schemas.openxmlformats.org/spreadsheetml/2006/main" count="931" uniqueCount="120">
  <si>
    <t>Major</t>
  </si>
  <si>
    <t>Applied</t>
  </si>
  <si>
    <t>N</t>
  </si>
  <si>
    <t>%</t>
  </si>
  <si>
    <t>TOTAL</t>
  </si>
  <si>
    <t>No.</t>
  </si>
  <si>
    <t xml:space="preserve"> </t>
  </si>
  <si>
    <t>Accepted - MAJOR</t>
  </si>
  <si>
    <t>ENROLED - MAJOR</t>
  </si>
  <si>
    <t>Queens Campus</t>
  </si>
  <si>
    <t>Staten Island Campus</t>
  </si>
  <si>
    <r>
      <t xml:space="preserve">Enrolled </t>
    </r>
    <r>
      <rPr>
        <sz val="9"/>
        <color indexed="8"/>
        <rFont val="Frutiger LT 55 Roman"/>
        <family val="2"/>
      </rPr>
      <t>(%=Enrolled/Accepted)</t>
    </r>
  </si>
  <si>
    <t>TOTAPP06</t>
  </si>
  <si>
    <t>TOTAPP07</t>
  </si>
  <si>
    <t>TOTAPP08</t>
  </si>
  <si>
    <t>TOTACC06</t>
  </si>
  <si>
    <t>TOTACC07</t>
  </si>
  <si>
    <t>TOTACC08</t>
  </si>
  <si>
    <t>TOTEN06</t>
  </si>
  <si>
    <t>TOTEN07</t>
  </si>
  <si>
    <t>TOTEN08</t>
  </si>
  <si>
    <t>Applied-Major</t>
  </si>
  <si>
    <t>TOTAPP09</t>
  </si>
  <si>
    <t>TOTAPP10</t>
  </si>
  <si>
    <t>TOTACC09</t>
  </si>
  <si>
    <t>TOTACC10</t>
  </si>
  <si>
    <t>TOTEN09</t>
  </si>
  <si>
    <t>TOTEN10</t>
  </si>
  <si>
    <t xml:space="preserve">  </t>
  </si>
  <si>
    <t>Adolescence Edu/English</t>
  </si>
  <si>
    <t>Adolescence Edu/Mathematics</t>
  </si>
  <si>
    <t>Adolescence Edu/Physics</t>
  </si>
  <si>
    <t>Adolescence Edu/Social Stud</t>
  </si>
  <si>
    <t>Adolescence Edu/Spanish</t>
  </si>
  <si>
    <t>Childhood Edu &amp; Spec Edu 1-6</t>
  </si>
  <si>
    <t>Childhood Education 1-6</t>
  </si>
  <si>
    <t>Adolescence Edu - Non Cert.</t>
  </si>
  <si>
    <t>Adolescence Edu/Biology</t>
  </si>
  <si>
    <t>Childhood Edu - Non Cert</t>
  </si>
  <si>
    <t xml:space="preserve">Note:  % Accepted/Applied - Please use with caution (Some students applied to one program and/or campus but were accepted to another.) </t>
  </si>
  <si>
    <t>The School of Education</t>
  </si>
  <si>
    <t>Total</t>
  </si>
  <si>
    <t>New Graduate Comparative Admission Data</t>
  </si>
  <si>
    <r>
      <t xml:space="preserve">Accepted </t>
    </r>
    <r>
      <rPr>
        <sz val="9"/>
        <color indexed="8"/>
        <rFont val="Frutiger LT 55 Roman"/>
        <family val="2"/>
      </rPr>
      <t>(%=Accepted/Applied)</t>
    </r>
  </si>
  <si>
    <t>Adolescence Education: Career</t>
  </si>
  <si>
    <t>Adolescence Education: Field</t>
  </si>
  <si>
    <t>Adolescent Math Special Educa</t>
  </si>
  <si>
    <t>Bilingual Ed: ITI</t>
  </si>
  <si>
    <t>Bilingual Extension (ADVCRT)</t>
  </si>
  <si>
    <t>Bilingual Extension (CERT)</t>
  </si>
  <si>
    <t>Bilingual Special Ed: ITI</t>
  </si>
  <si>
    <t>Childhood &amp; Childhood Spec Edu</t>
  </si>
  <si>
    <t>Childhood Education &amp; TESOL</t>
  </si>
  <si>
    <t>Childhood Education: Career</t>
  </si>
  <si>
    <t>Childhood Education: Field</t>
  </si>
  <si>
    <t>Clinical Mental Health Counsel</t>
  </si>
  <si>
    <t>Early Child B-2 &amp; Teac Dis B-2</t>
  </si>
  <si>
    <t>Early Child/Dis B-2: Field Chg</t>
  </si>
  <si>
    <t>Early Childhood Edu: Career</t>
  </si>
  <si>
    <t>Early Childhood Edu: Field</t>
  </si>
  <si>
    <t>Educational Admin &amp; Supervsn (Ed.D.)</t>
  </si>
  <si>
    <t>Educational Admin &amp; Supervsn (MSEd.)</t>
  </si>
  <si>
    <t>Instructional Leadership (ADVCRT)</t>
  </si>
  <si>
    <t>Instructional Leadership (Ed.D.)</t>
  </si>
  <si>
    <t>Literacy</t>
  </si>
  <si>
    <t>Literacy 5-12</t>
  </si>
  <si>
    <t>Literacy Birth-6</t>
  </si>
  <si>
    <t>Mental Health Counseling</t>
  </si>
  <si>
    <t>Middle Childhood 7-9 Extension</t>
  </si>
  <si>
    <t>Middle Childhood 7-9 Extension (ADVCRT)</t>
  </si>
  <si>
    <t>Middle Childhood 7-9 Extension (CERT)</t>
  </si>
  <si>
    <t>Sch Building/Sch Distr Leaders</t>
  </si>
  <si>
    <t>School Building Leadership (ADVCRT)</t>
  </si>
  <si>
    <t>School Building Leadership (MSEd.)</t>
  </si>
  <si>
    <t>School Counselor</t>
  </si>
  <si>
    <t>School Counselor (ADVCRT)</t>
  </si>
  <si>
    <t>School Counselor (MSEd.)</t>
  </si>
  <si>
    <t>School Counselor With Bili Ext</t>
  </si>
  <si>
    <t>School District Leadership</t>
  </si>
  <si>
    <t>Teach Lit 5-12 &amp; TESOL K-12</t>
  </si>
  <si>
    <t>Teach Lit B-6 &amp; Tch Chid w/Dis</t>
  </si>
  <si>
    <t>Teach Lit b-6 &amp; TESOL K-12</t>
  </si>
  <si>
    <t>Teaching Literacy B-12</t>
  </si>
  <si>
    <t>Teaching Literacy Birth-6</t>
  </si>
  <si>
    <t>Teaching Literacy Grades 5-12</t>
  </si>
  <si>
    <t>Tesol</t>
  </si>
  <si>
    <t>Non-Matric</t>
  </si>
  <si>
    <t>Adolescence Edu: Eng 7-12 (TF)</t>
  </si>
  <si>
    <t>Adolesence Edu Residency Prog</t>
  </si>
  <si>
    <t>Alt Cert Stu w Dis 7-12 Gen</t>
  </si>
  <si>
    <t>Alt. Cert.-Adol Math 7-12 Gen (TF)</t>
  </si>
  <si>
    <t>Alter Cert. Child Ed MID Math</t>
  </si>
  <si>
    <t>Bilingual Pupil Person Ser:ITI</t>
  </si>
  <si>
    <t>Gifted Education (CERT)</t>
  </si>
  <si>
    <t>Gifted Education (ADVCRT)</t>
  </si>
  <si>
    <t>Literacy Leadership Coach</t>
  </si>
  <si>
    <t>Middle Childhood 5-6 Extension (ADVCRT)</t>
  </si>
  <si>
    <t>Teach Fellow: Child Disabilitie</t>
  </si>
  <si>
    <t>Teach Stud with Dis 7-12 Gener</t>
  </si>
  <si>
    <t>TESOL K-12 (ADVCRT)</t>
  </si>
  <si>
    <t>TESOL Special Ed: ITI (ADVCRT)</t>
  </si>
  <si>
    <t>TESOL: ITI (ADVCRT)</t>
  </si>
  <si>
    <t>Adolescent Edu Residency Prog</t>
  </si>
  <si>
    <t>Alt. Cert.-Adol Math 7/12 (TF)</t>
  </si>
  <si>
    <t>Teach Lit b-6 &amp;TESOL K-12</t>
  </si>
  <si>
    <t>Teach Child with DIS Childhood (MSEd.)</t>
  </si>
  <si>
    <t>Teach Child with DIS Childhood (ADVCRT)</t>
  </si>
  <si>
    <t>Teach Stud with Dis 7-12 Gener (MSEd.)</t>
  </si>
  <si>
    <t>Teach Stud with Dis 7-12 Gener (ADVCRT)</t>
  </si>
  <si>
    <t>Teaching Literacy Grades 5-12 (ADVCRT)</t>
  </si>
  <si>
    <t>Teach Child with DIS Childhood</t>
  </si>
  <si>
    <t>-</t>
  </si>
  <si>
    <t>ADE &amp; Teach SWD 7-12 Gen Ext</t>
  </si>
  <si>
    <t xml:space="preserve">ADE &amp; Teach SWD 7-12 Gen Ext </t>
  </si>
  <si>
    <t>LIT 5-12&amp; TSD 7-12</t>
  </si>
  <si>
    <t>Literacy 5-12 &amp; TSD 7-12 Gen (MSED)</t>
  </si>
  <si>
    <t>ADE &amp; Teach SWD 7-12 Gen Ext (MSED)</t>
  </si>
  <si>
    <t>Tesol (MSED)</t>
  </si>
  <si>
    <t>Adolescence EDU-Career Change (MSED)</t>
  </si>
  <si>
    <t>Fall 2011 - Fall 2015</t>
  </si>
</sst>
</file>

<file path=xl/styles.xml><?xml version="1.0" encoding="utf-8"?>
<styleSheet xmlns="http://schemas.openxmlformats.org/spreadsheetml/2006/main">
  <fonts count="18">
    <font>
      <sz val="9"/>
      <name val="Book Antiqua"/>
    </font>
    <font>
      <b/>
      <sz val="9"/>
      <name val="Book Antiqua"/>
      <family val="1"/>
    </font>
    <font>
      <sz val="9"/>
      <name val="Book Antiqua"/>
      <family val="1"/>
    </font>
    <font>
      <b/>
      <sz val="10"/>
      <color indexed="8"/>
      <name val="Frutiger LT 55 Roman"/>
      <family val="2"/>
    </font>
    <font>
      <b/>
      <sz val="9"/>
      <color indexed="8"/>
      <name val="Frutiger LT 55 Roman"/>
      <family val="2"/>
    </font>
    <font>
      <b/>
      <sz val="12"/>
      <name val="Frutiger LT 55 Roman"/>
      <family val="2"/>
    </font>
    <font>
      <b/>
      <sz val="9"/>
      <name val="Frutiger LT 55 Roman"/>
      <family val="2"/>
    </font>
    <font>
      <b/>
      <sz val="14"/>
      <name val="Frutiger LT 55 Roman"/>
      <family val="2"/>
    </font>
    <font>
      <b/>
      <sz val="10"/>
      <name val="Arial"/>
      <family val="2"/>
    </font>
    <font>
      <sz val="10"/>
      <name val="Arial"/>
      <family val="2"/>
    </font>
    <font>
      <b/>
      <i/>
      <sz val="9"/>
      <name val="Book Antiqua"/>
      <family val="1"/>
    </font>
    <font>
      <b/>
      <i/>
      <sz val="9"/>
      <color indexed="8"/>
      <name val="Frutiger LT 55 Roman"/>
      <family val="2"/>
    </font>
    <font>
      <sz val="9"/>
      <name val="Frutiger LT 55 Roman"/>
      <family val="2"/>
    </font>
    <font>
      <i/>
      <sz val="9"/>
      <name val="Frutiger LT 55 Roman"/>
      <family val="2"/>
    </font>
    <font>
      <b/>
      <i/>
      <sz val="9"/>
      <name val="Frutiger LT 55 Roman"/>
      <family val="2"/>
    </font>
    <font>
      <sz val="9"/>
      <color indexed="8"/>
      <name val="Frutiger LT 55 Roman"/>
      <family val="2"/>
    </font>
    <font>
      <b/>
      <sz val="11"/>
      <color theme="1"/>
      <name val="Calibri"/>
      <family val="2"/>
      <scheme val="minor"/>
    </font>
    <font>
      <sz val="11"/>
      <color rgb="FFC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</fills>
  <borders count="8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hair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hair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/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2" fillId="0" borderId="0"/>
    <xf numFmtId="9" fontId="2" fillId="0" borderId="0" applyFont="0" applyFill="0" applyBorder="0" applyAlignment="0" applyProtection="0"/>
  </cellStyleXfs>
  <cellXfs count="262">
    <xf numFmtId="0" fontId="0" fillId="0" borderId="0" xfId="0"/>
    <xf numFmtId="0" fontId="12" fillId="0" borderId="1" xfId="0" applyFont="1" applyBorder="1" applyAlignment="1">
      <alignment horizontal="left" vertical="center" indent="1"/>
    </xf>
    <xf numFmtId="0" fontId="1" fillId="0" borderId="0" xfId="1" applyFont="1" applyAlignment="1">
      <alignment horizontal="center"/>
    </xf>
    <xf numFmtId="0" fontId="1" fillId="0" borderId="0" xfId="1" applyFont="1" applyAlignment="1">
      <alignment horizontal="left"/>
    </xf>
    <xf numFmtId="0" fontId="7" fillId="0" borderId="0" xfId="1" applyFont="1" applyAlignment="1">
      <alignment horizontal="center"/>
    </xf>
    <xf numFmtId="0" fontId="1" fillId="0" borderId="0" xfId="1" applyFont="1"/>
    <xf numFmtId="0" fontId="1" fillId="0" borderId="0" xfId="1" applyNumberFormat="1" applyFont="1"/>
    <xf numFmtId="0" fontId="5" fillId="0" borderId="0" xfId="1" applyFont="1" applyAlignment="1">
      <alignment horizontal="center"/>
    </xf>
    <xf numFmtId="0" fontId="1" fillId="0" borderId="0" xfId="1" applyFont="1" applyBorder="1" applyAlignment="1">
      <alignment horizontal="center"/>
    </xf>
    <xf numFmtId="0" fontId="1" fillId="0" borderId="2" xfId="1" applyFont="1" applyBorder="1"/>
    <xf numFmtId="0" fontId="1" fillId="0" borderId="0" xfId="1" applyFont="1" applyBorder="1"/>
    <xf numFmtId="0" fontId="4" fillId="2" borderId="3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5" xfId="1" applyFont="1" applyFill="1" applyBorder="1" applyAlignment="1">
      <alignment horizontal="center" vertical="center" wrapText="1"/>
    </xf>
    <xf numFmtId="0" fontId="4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1" fillId="2" borderId="9" xfId="1" applyFont="1" applyFill="1" applyBorder="1" applyAlignment="1">
      <alignment horizontal="center" vertical="center" wrapText="1"/>
    </xf>
    <xf numFmtId="0" fontId="4" fillId="2" borderId="10" xfId="1" applyFont="1" applyFill="1" applyBorder="1" applyAlignment="1">
      <alignment horizontal="center" vertical="center" wrapText="1"/>
    </xf>
    <xf numFmtId="0" fontId="11" fillId="2" borderId="11" xfId="1" applyFont="1" applyFill="1" applyBorder="1" applyAlignment="1">
      <alignment horizontal="center" vertical="center" wrapText="1"/>
    </xf>
    <xf numFmtId="3" fontId="4" fillId="2" borderId="7" xfId="1" applyNumberFormat="1" applyFont="1" applyFill="1" applyBorder="1" applyAlignment="1">
      <alignment horizontal="center" vertical="center" wrapText="1"/>
    </xf>
    <xf numFmtId="3" fontId="11" fillId="2" borderId="12" xfId="1" applyNumberFormat="1" applyFont="1" applyFill="1" applyBorder="1" applyAlignment="1">
      <alignment horizontal="center" vertical="center" wrapText="1"/>
    </xf>
    <xf numFmtId="0" fontId="11" fillId="2" borderId="12" xfId="1" applyFont="1" applyFill="1" applyBorder="1" applyAlignment="1">
      <alignment horizontal="center" vertical="center" wrapText="1"/>
    </xf>
    <xf numFmtId="0" fontId="8" fillId="0" borderId="0" xfId="1" applyNumberFormat="1" applyFont="1" applyAlignment="1" applyProtection="1">
      <alignment horizontal="center"/>
      <protection locked="0"/>
    </xf>
    <xf numFmtId="0" fontId="8" fillId="0" borderId="0" xfId="1" applyNumberFormat="1" applyFont="1" applyAlignment="1" applyProtection="1">
      <alignment horizontal="right"/>
      <protection locked="0"/>
    </xf>
    <xf numFmtId="0" fontId="8" fillId="0" borderId="0" xfId="1" applyNumberFormat="1" applyFont="1" applyAlignment="1" applyProtection="1">
      <alignment horizontal="left"/>
      <protection locked="0"/>
    </xf>
    <xf numFmtId="3" fontId="8" fillId="0" borderId="0" xfId="1" applyNumberFormat="1" applyFont="1" applyAlignment="1" applyProtection="1">
      <alignment horizontal="center"/>
      <protection locked="0"/>
    </xf>
    <xf numFmtId="0" fontId="12" fillId="0" borderId="1" xfId="1" applyFont="1" applyFill="1" applyBorder="1" applyAlignment="1">
      <alignment horizontal="center" vertical="center"/>
    </xf>
    <xf numFmtId="3" fontId="12" fillId="0" borderId="13" xfId="1" applyNumberFormat="1" applyFont="1" applyFill="1" applyBorder="1" applyAlignment="1">
      <alignment horizontal="center" vertical="center" wrapText="1"/>
    </xf>
    <xf numFmtId="3" fontId="12" fillId="0" borderId="14" xfId="1" applyNumberFormat="1" applyFont="1" applyFill="1" applyBorder="1" applyAlignment="1">
      <alignment horizontal="center" vertical="center" wrapText="1"/>
    </xf>
    <xf numFmtId="3" fontId="12" fillId="0" borderId="15" xfId="2" applyNumberFormat="1" applyFont="1" applyFill="1" applyBorder="1" applyAlignment="1">
      <alignment horizontal="center" vertical="center" wrapText="1"/>
    </xf>
    <xf numFmtId="9" fontId="13" fillId="0" borderId="16" xfId="1" applyNumberFormat="1" applyFont="1" applyFill="1" applyBorder="1" applyAlignment="1">
      <alignment horizontal="center" vertical="center" wrapText="1"/>
    </xf>
    <xf numFmtId="3" fontId="12" fillId="0" borderId="17" xfId="1" applyNumberFormat="1" applyFont="1" applyFill="1" applyBorder="1" applyAlignment="1">
      <alignment horizontal="center" vertical="center" wrapText="1"/>
    </xf>
    <xf numFmtId="9" fontId="13" fillId="0" borderId="18" xfId="2" applyNumberFormat="1" applyFont="1" applyFill="1" applyBorder="1" applyAlignment="1">
      <alignment horizontal="center" vertical="center" wrapText="1"/>
    </xf>
    <xf numFmtId="9" fontId="13" fillId="3" borderId="19" xfId="1" applyNumberFormat="1" applyFont="1" applyFill="1" applyBorder="1" applyAlignment="1">
      <alignment horizontal="center" vertical="center" wrapText="1"/>
    </xf>
    <xf numFmtId="9" fontId="13" fillId="0" borderId="18" xfId="1" applyNumberFormat="1" applyFont="1" applyFill="1" applyBorder="1" applyAlignment="1">
      <alignment horizontal="center" vertical="center" wrapText="1"/>
    </xf>
    <xf numFmtId="9" fontId="13" fillId="0" borderId="16" xfId="2" applyNumberFormat="1" applyFont="1" applyFill="1" applyBorder="1" applyAlignment="1">
      <alignment horizontal="center" vertical="center" wrapText="1"/>
    </xf>
    <xf numFmtId="9" fontId="13" fillId="3" borderId="19" xfId="2" applyNumberFormat="1" applyFont="1" applyFill="1" applyBorder="1" applyAlignment="1">
      <alignment horizontal="center" vertical="center" wrapText="1"/>
    </xf>
    <xf numFmtId="0" fontId="1" fillId="0" borderId="2" xfId="1" applyFont="1" applyFill="1" applyBorder="1"/>
    <xf numFmtId="0" fontId="1" fillId="0" borderId="0" xfId="1" applyFont="1" applyFill="1" applyBorder="1"/>
    <xf numFmtId="1" fontId="9" fillId="0" borderId="0" xfId="1" applyNumberFormat="1" applyFont="1" applyAlignment="1" applyProtection="1">
      <alignment horizontal="center"/>
      <protection locked="0"/>
    </xf>
    <xf numFmtId="1" fontId="2" fillId="0" borderId="0" xfId="1" applyNumberFormat="1" applyBorder="1"/>
    <xf numFmtId="1" fontId="9" fillId="0" borderId="0" xfId="1" applyNumberFormat="1" applyFont="1" applyAlignment="1" applyProtection="1">
      <alignment horizontal="right"/>
      <protection locked="0"/>
    </xf>
    <xf numFmtId="0" fontId="1" fillId="0" borderId="0" xfId="1" applyFont="1" applyFill="1"/>
    <xf numFmtId="3" fontId="12" fillId="0" borderId="15" xfId="1" applyNumberFormat="1" applyFont="1" applyFill="1" applyBorder="1" applyAlignment="1">
      <alignment horizontal="center" vertical="center" wrapText="1"/>
    </xf>
    <xf numFmtId="3" fontId="12" fillId="0" borderId="13" xfId="1" applyNumberFormat="1" applyFont="1" applyBorder="1" applyAlignment="1">
      <alignment horizontal="center" vertical="center" wrapText="1"/>
    </xf>
    <xf numFmtId="3" fontId="12" fillId="0" borderId="14" xfId="1" applyNumberFormat="1" applyFont="1" applyBorder="1" applyAlignment="1">
      <alignment horizontal="center" vertical="center" wrapText="1"/>
    </xf>
    <xf numFmtId="3" fontId="12" fillId="0" borderId="17" xfId="1" applyNumberFormat="1" applyFont="1" applyBorder="1" applyAlignment="1">
      <alignment horizontal="center" vertical="center" wrapText="1"/>
    </xf>
    <xf numFmtId="3" fontId="6" fillId="0" borderId="20" xfId="1" applyNumberFormat="1" applyFont="1" applyBorder="1" applyAlignment="1">
      <alignment horizontal="center" vertical="center"/>
    </xf>
    <xf numFmtId="3" fontId="6" fillId="0" borderId="20" xfId="1" quotePrefix="1" applyNumberFormat="1" applyFont="1" applyBorder="1" applyAlignment="1">
      <alignment horizontal="center" vertical="center"/>
    </xf>
    <xf numFmtId="9" fontId="14" fillId="0" borderId="21" xfId="1" applyNumberFormat="1" applyFont="1" applyBorder="1" applyAlignment="1">
      <alignment horizontal="center" vertical="center"/>
    </xf>
    <xf numFmtId="3" fontId="6" fillId="0" borderId="22" xfId="1" applyNumberFormat="1" applyFont="1" applyBorder="1" applyAlignment="1">
      <alignment horizontal="center" vertical="center"/>
    </xf>
    <xf numFmtId="9" fontId="14" fillId="0" borderId="23" xfId="1" applyNumberFormat="1" applyFont="1" applyFill="1" applyBorder="1" applyAlignment="1">
      <alignment horizontal="center" vertical="center" wrapText="1"/>
    </xf>
    <xf numFmtId="9" fontId="14" fillId="3" borderId="25" xfId="1" applyNumberFormat="1" applyFont="1" applyFill="1" applyBorder="1" applyAlignment="1">
      <alignment horizontal="center" vertical="center"/>
    </xf>
    <xf numFmtId="3" fontId="6" fillId="0" borderId="20" xfId="1" applyNumberFormat="1" applyFont="1" applyFill="1" applyBorder="1" applyAlignment="1">
      <alignment horizontal="center" vertical="center" wrapText="1"/>
    </xf>
    <xf numFmtId="9" fontId="14" fillId="0" borderId="20" xfId="1" applyNumberFormat="1" applyFont="1" applyFill="1" applyBorder="1" applyAlignment="1">
      <alignment horizontal="center" vertical="center" wrapText="1"/>
    </xf>
    <xf numFmtId="9" fontId="14" fillId="0" borderId="20" xfId="1" applyNumberFormat="1" applyFont="1" applyBorder="1" applyAlignment="1">
      <alignment horizontal="center" vertical="center"/>
    </xf>
    <xf numFmtId="9" fontId="14" fillId="3" borderId="25" xfId="1" applyNumberFormat="1" applyFont="1" applyFill="1" applyBorder="1" applyAlignment="1">
      <alignment horizontal="center" vertical="center" wrapText="1"/>
    </xf>
    <xf numFmtId="0" fontId="1" fillId="0" borderId="0" xfId="1" applyNumberFormat="1" applyFont="1" applyFill="1"/>
    <xf numFmtId="0" fontId="12" fillId="0" borderId="0" xfId="1" applyFont="1" applyFill="1" applyBorder="1" applyAlignment="1">
      <alignment horizontal="left"/>
    </xf>
    <xf numFmtId="0" fontId="2" fillId="0" borderId="0" xfId="1" applyFont="1" applyFill="1"/>
    <xf numFmtId="0" fontId="2" fillId="0" borderId="0" xfId="1" applyNumberFormat="1" applyFont="1" applyFill="1"/>
    <xf numFmtId="0" fontId="2" fillId="0" borderId="0" xfId="1" applyFont="1" applyFill="1" applyAlignment="1">
      <alignment horizontal="center"/>
    </xf>
    <xf numFmtId="0" fontId="2" fillId="0" borderId="0" xfId="1" applyFont="1"/>
    <xf numFmtId="0" fontId="10" fillId="0" borderId="0" xfId="1" applyFont="1"/>
    <xf numFmtId="0" fontId="7" fillId="0" borderId="0" xfId="1" applyFont="1" applyAlignment="1"/>
    <xf numFmtId="0" fontId="5" fillId="0" borderId="0" xfId="1" applyFont="1" applyAlignment="1"/>
    <xf numFmtId="0" fontId="1" fillId="0" borderId="0" xfId="1" applyFont="1" applyBorder="1" applyAlignment="1"/>
    <xf numFmtId="0" fontId="12" fillId="0" borderId="26" xfId="0" applyFont="1" applyBorder="1" applyAlignment="1">
      <alignment horizontal="left" vertical="center" indent="1"/>
    </xf>
    <xf numFmtId="1" fontId="2" fillId="0" borderId="26" xfId="1" applyNumberFormat="1" applyBorder="1"/>
    <xf numFmtId="0" fontId="16" fillId="0" borderId="0" xfId="0" applyFont="1"/>
    <xf numFmtId="1" fontId="2" fillId="0" borderId="27" xfId="1" applyNumberFormat="1" applyBorder="1"/>
    <xf numFmtId="0" fontId="0" fillId="0" borderId="0" xfId="0" applyFont="1"/>
    <xf numFmtId="0" fontId="17" fillId="0" borderId="0" xfId="0" applyFont="1"/>
    <xf numFmtId="3" fontId="6" fillId="0" borderId="24" xfId="1" applyNumberFormat="1" applyFont="1" applyFill="1" applyBorder="1" applyAlignment="1">
      <alignment horizontal="center" vertical="center" wrapText="1"/>
    </xf>
    <xf numFmtId="3" fontId="6" fillId="0" borderId="28" xfId="1" applyNumberFormat="1" applyFont="1" applyBorder="1" applyAlignment="1">
      <alignment horizontal="center" vertical="center"/>
    </xf>
    <xf numFmtId="0" fontId="12" fillId="0" borderId="29" xfId="0" applyFont="1" applyBorder="1" applyAlignment="1">
      <alignment horizontal="left" vertical="center" indent="1"/>
    </xf>
    <xf numFmtId="3" fontId="12" fillId="0" borderId="18" xfId="1" applyNumberFormat="1" applyFont="1" applyBorder="1" applyAlignment="1">
      <alignment horizontal="center" vertical="center" wrapText="1"/>
    </xf>
    <xf numFmtId="0" fontId="4" fillId="2" borderId="30" xfId="1" applyFont="1" applyFill="1" applyBorder="1" applyAlignment="1">
      <alignment horizontal="center" vertical="center" wrapText="1"/>
    </xf>
    <xf numFmtId="0" fontId="4" fillId="2" borderId="31" xfId="1" applyFont="1" applyFill="1" applyBorder="1" applyAlignment="1">
      <alignment horizontal="center" vertical="center" wrapText="1"/>
    </xf>
    <xf numFmtId="3" fontId="12" fillId="0" borderId="32" xfId="1" applyNumberFormat="1" applyFont="1" applyFill="1" applyBorder="1" applyAlignment="1">
      <alignment horizontal="center" vertical="center" wrapText="1"/>
    </xf>
    <xf numFmtId="3" fontId="12" fillId="0" borderId="32" xfId="2" applyNumberFormat="1" applyFont="1" applyFill="1" applyBorder="1" applyAlignment="1">
      <alignment horizontal="center" vertical="center" wrapText="1"/>
    </xf>
    <xf numFmtId="3" fontId="6" fillId="0" borderId="33" xfId="1" quotePrefix="1" applyNumberFormat="1" applyFont="1" applyFill="1" applyBorder="1" applyAlignment="1">
      <alignment horizontal="center" vertical="center" wrapText="1"/>
    </xf>
    <xf numFmtId="0" fontId="4" fillId="2" borderId="34" xfId="1" applyFont="1" applyFill="1" applyBorder="1" applyAlignment="1">
      <alignment horizontal="center" vertical="center" wrapText="1"/>
    </xf>
    <xf numFmtId="0" fontId="4" fillId="2" borderId="35" xfId="1" applyFont="1" applyFill="1" applyBorder="1" applyAlignment="1">
      <alignment horizontal="center" vertical="center" wrapText="1"/>
    </xf>
    <xf numFmtId="3" fontId="12" fillId="0" borderId="36" xfId="1" applyNumberFormat="1" applyFont="1" applyFill="1" applyBorder="1" applyAlignment="1">
      <alignment horizontal="center" vertical="center" wrapText="1"/>
    </xf>
    <xf numFmtId="3" fontId="12" fillId="3" borderId="37" xfId="2" applyNumberFormat="1" applyFont="1" applyFill="1" applyBorder="1" applyAlignment="1">
      <alignment horizontal="center" vertical="center" wrapText="1"/>
    </xf>
    <xf numFmtId="3" fontId="12" fillId="3" borderId="37" xfId="1" applyNumberFormat="1" applyFont="1" applyFill="1" applyBorder="1" applyAlignment="1">
      <alignment horizontal="center" vertical="center" wrapText="1"/>
    </xf>
    <xf numFmtId="3" fontId="12" fillId="0" borderId="36" xfId="1" applyNumberFormat="1" applyFont="1" applyBorder="1" applyAlignment="1">
      <alignment horizontal="center" vertical="center" wrapText="1"/>
    </xf>
    <xf numFmtId="3" fontId="6" fillId="0" borderId="38" xfId="1" quotePrefix="1" applyNumberFormat="1" applyFont="1" applyBorder="1" applyAlignment="1">
      <alignment horizontal="center" vertical="center"/>
    </xf>
    <xf numFmtId="3" fontId="6" fillId="3" borderId="39" xfId="1" quotePrefix="1" applyNumberFormat="1" applyFont="1" applyFill="1" applyBorder="1" applyAlignment="1">
      <alignment horizontal="center" vertical="center" wrapText="1"/>
    </xf>
    <xf numFmtId="3" fontId="12" fillId="0" borderId="13" xfId="2" applyNumberFormat="1" applyFont="1" applyFill="1" applyBorder="1" applyAlignment="1">
      <alignment horizontal="center" vertical="center" wrapText="1"/>
    </xf>
    <xf numFmtId="3" fontId="6" fillId="0" borderId="20" xfId="1" quotePrefix="1" applyNumberFormat="1" applyFont="1" applyFill="1" applyBorder="1" applyAlignment="1">
      <alignment horizontal="center" vertical="center" wrapText="1"/>
    </xf>
    <xf numFmtId="3" fontId="12" fillId="0" borderId="14" xfId="2" applyNumberFormat="1" applyFont="1" applyFill="1" applyBorder="1" applyAlignment="1">
      <alignment horizontal="center" vertical="center" wrapText="1"/>
    </xf>
    <xf numFmtId="3" fontId="6" fillId="0" borderId="24" xfId="1" applyNumberFormat="1" applyFont="1" applyFill="1" applyBorder="1" applyAlignment="1">
      <alignment horizontal="center" vertical="center"/>
    </xf>
    <xf numFmtId="0" fontId="4" fillId="0" borderId="40" xfId="1" applyFont="1" applyFill="1" applyBorder="1" applyAlignment="1">
      <alignment horizontal="center" vertical="center" wrapText="1"/>
    </xf>
    <xf numFmtId="0" fontId="4" fillId="0" borderId="0" xfId="1" applyFont="1" applyFill="1" applyBorder="1" applyAlignment="1">
      <alignment horizontal="center" vertical="center" wrapText="1"/>
    </xf>
    <xf numFmtId="0" fontId="11" fillId="0" borderId="41" xfId="1" applyFont="1" applyFill="1" applyBorder="1" applyAlignment="1">
      <alignment horizontal="center" vertical="center" wrapText="1"/>
    </xf>
    <xf numFmtId="0" fontId="4" fillId="0" borderId="42" xfId="1" applyFont="1" applyFill="1" applyBorder="1" applyAlignment="1">
      <alignment horizontal="center" vertical="center" wrapText="1"/>
    </xf>
    <xf numFmtId="0" fontId="11" fillId="0" borderId="43" xfId="1" applyFont="1" applyFill="1" applyBorder="1" applyAlignment="1">
      <alignment horizontal="center" vertical="center" wrapText="1"/>
    </xf>
    <xf numFmtId="3" fontId="4" fillId="0" borderId="44" xfId="1" applyNumberFormat="1" applyFont="1" applyFill="1" applyBorder="1" applyAlignment="1">
      <alignment horizontal="center" vertical="center" wrapText="1"/>
    </xf>
    <xf numFmtId="0" fontId="4" fillId="0" borderId="44" xfId="1" applyFont="1" applyFill="1" applyBorder="1" applyAlignment="1">
      <alignment horizontal="center" vertical="center" wrapText="1"/>
    </xf>
    <xf numFmtId="0" fontId="8" fillId="0" borderId="0" xfId="1" applyNumberFormat="1" applyFont="1" applyFill="1" applyAlignment="1" applyProtection="1">
      <alignment horizontal="center"/>
      <protection locked="0"/>
    </xf>
    <xf numFmtId="0" fontId="8" fillId="0" borderId="0" xfId="1" applyNumberFormat="1" applyFont="1" applyFill="1" applyAlignment="1" applyProtection="1">
      <alignment horizontal="right"/>
      <protection locked="0"/>
    </xf>
    <xf numFmtId="0" fontId="1" fillId="0" borderId="0" xfId="1" applyFont="1" applyFill="1" applyAlignment="1">
      <alignment horizontal="center"/>
    </xf>
    <xf numFmtId="0" fontId="8" fillId="0" borderId="0" xfId="1" applyNumberFormat="1" applyFont="1" applyFill="1" applyAlignment="1" applyProtection="1">
      <alignment horizontal="left"/>
      <protection locked="0"/>
    </xf>
    <xf numFmtId="3" fontId="8" fillId="0" borderId="0" xfId="1" applyNumberFormat="1" applyFont="1" applyFill="1" applyAlignment="1" applyProtection="1">
      <alignment horizontal="center"/>
      <protection locked="0"/>
    </xf>
    <xf numFmtId="0" fontId="4" fillId="0" borderId="46" xfId="1" applyFont="1" applyFill="1" applyBorder="1" applyAlignment="1">
      <alignment horizontal="center" vertical="center" wrapText="1"/>
    </xf>
    <xf numFmtId="0" fontId="1" fillId="4" borderId="2" xfId="1" applyFont="1" applyFill="1" applyBorder="1"/>
    <xf numFmtId="0" fontId="1" fillId="4" borderId="0" xfId="1" applyFont="1" applyFill="1" applyBorder="1"/>
    <xf numFmtId="0" fontId="8" fillId="4" borderId="0" xfId="1" applyNumberFormat="1" applyFont="1" applyFill="1" applyAlignment="1" applyProtection="1">
      <alignment horizontal="center"/>
      <protection locked="0"/>
    </xf>
    <xf numFmtId="0" fontId="8" fillId="4" borderId="0" xfId="1" applyNumberFormat="1" applyFont="1" applyFill="1" applyAlignment="1" applyProtection="1">
      <alignment horizontal="right"/>
      <protection locked="0"/>
    </xf>
    <xf numFmtId="0" fontId="1" fillId="4" borderId="0" xfId="1" applyFont="1" applyFill="1" applyAlignment="1">
      <alignment horizontal="center"/>
    </xf>
    <xf numFmtId="0" fontId="8" fillId="4" borderId="0" xfId="1" applyNumberFormat="1" applyFont="1" applyFill="1" applyAlignment="1" applyProtection="1">
      <alignment horizontal="left"/>
      <protection locked="0"/>
    </xf>
    <xf numFmtId="3" fontId="8" fillId="4" borderId="0" xfId="1" applyNumberFormat="1" applyFont="1" applyFill="1" applyAlignment="1" applyProtection="1">
      <alignment horizontal="center"/>
      <protection locked="0"/>
    </xf>
    <xf numFmtId="0" fontId="1" fillId="4" borderId="0" xfId="1" applyFont="1" applyFill="1"/>
    <xf numFmtId="0" fontId="12" fillId="0" borderId="4" xfId="1" applyFont="1" applyFill="1" applyBorder="1" applyAlignment="1">
      <alignment horizontal="left"/>
    </xf>
    <xf numFmtId="0" fontId="12" fillId="0" borderId="47" xfId="0" applyFont="1" applyBorder="1" applyAlignment="1">
      <alignment horizontal="left" vertical="center" indent="1"/>
    </xf>
    <xf numFmtId="0" fontId="6" fillId="0" borderId="48" xfId="1" applyFont="1" applyFill="1" applyBorder="1" applyAlignment="1">
      <alignment horizontal="center" vertical="center"/>
    </xf>
    <xf numFmtId="3" fontId="12" fillId="0" borderId="49" xfId="1" applyNumberFormat="1" applyFont="1" applyFill="1" applyBorder="1" applyAlignment="1">
      <alignment horizontal="center" vertical="center" wrapText="1"/>
    </xf>
    <xf numFmtId="3" fontId="12" fillId="0" borderId="26" xfId="1" applyNumberFormat="1" applyFont="1" applyFill="1" applyBorder="1" applyAlignment="1">
      <alignment horizontal="center" vertical="center" wrapText="1"/>
    </xf>
    <xf numFmtId="3" fontId="12" fillId="0" borderId="26" xfId="2" applyNumberFormat="1" applyFont="1" applyFill="1" applyBorder="1" applyAlignment="1">
      <alignment horizontal="center" vertical="center" wrapText="1"/>
    </xf>
    <xf numFmtId="3" fontId="12" fillId="0" borderId="50" xfId="2" applyNumberFormat="1" applyFont="1" applyFill="1" applyBorder="1" applyAlignment="1">
      <alignment horizontal="center" vertical="center" wrapText="1"/>
    </xf>
    <xf numFmtId="9" fontId="13" fillId="0" borderId="51" xfId="1" applyNumberFormat="1" applyFont="1" applyFill="1" applyBorder="1" applyAlignment="1">
      <alignment horizontal="center" vertical="center" wrapText="1"/>
    </xf>
    <xf numFmtId="3" fontId="12" fillId="0" borderId="52" xfId="1" applyNumberFormat="1" applyFont="1" applyFill="1" applyBorder="1" applyAlignment="1">
      <alignment horizontal="center" vertical="center" wrapText="1"/>
    </xf>
    <xf numFmtId="9" fontId="13" fillId="0" borderId="27" xfId="2" applyNumberFormat="1" applyFont="1" applyFill="1" applyBorder="1" applyAlignment="1">
      <alignment horizontal="center" vertical="center" wrapText="1"/>
    </xf>
    <xf numFmtId="3" fontId="12" fillId="0" borderId="53" xfId="2" applyNumberFormat="1" applyFont="1" applyFill="1" applyBorder="1" applyAlignment="1">
      <alignment horizontal="center" vertical="center" wrapText="1"/>
    </xf>
    <xf numFmtId="9" fontId="13" fillId="3" borderId="54" xfId="1" applyNumberFormat="1" applyFont="1" applyFill="1" applyBorder="1" applyAlignment="1">
      <alignment horizontal="center" vertical="center" wrapText="1"/>
    </xf>
    <xf numFmtId="3" fontId="12" fillId="0" borderId="55" xfId="2" applyNumberFormat="1" applyFont="1" applyFill="1" applyBorder="1" applyAlignment="1">
      <alignment horizontal="center" vertical="center" wrapText="1"/>
    </xf>
    <xf numFmtId="9" fontId="13" fillId="0" borderId="51" xfId="2" applyNumberFormat="1" applyFont="1" applyFill="1" applyBorder="1" applyAlignment="1">
      <alignment horizontal="center" vertical="center" wrapText="1"/>
    </xf>
    <xf numFmtId="3" fontId="12" fillId="0" borderId="53" xfId="1" applyNumberFormat="1" applyFont="1" applyFill="1" applyBorder="1" applyAlignment="1">
      <alignment horizontal="center" vertical="center" wrapText="1"/>
    </xf>
    <xf numFmtId="9" fontId="13" fillId="0" borderId="27" xfId="1" applyNumberFormat="1" applyFont="1" applyFill="1" applyBorder="1" applyAlignment="1">
      <alignment horizontal="center" vertical="center" wrapText="1"/>
    </xf>
    <xf numFmtId="9" fontId="13" fillId="3" borderId="54" xfId="2" applyNumberFormat="1" applyFont="1" applyFill="1" applyBorder="1" applyAlignment="1">
      <alignment horizontal="center" vertical="center" wrapText="1"/>
    </xf>
    <xf numFmtId="0" fontId="15" fillId="0" borderId="56" xfId="1" applyFont="1" applyFill="1" applyBorder="1" applyAlignment="1">
      <alignment horizontal="left" vertical="center" indent="1"/>
    </xf>
    <xf numFmtId="9" fontId="12" fillId="3" borderId="58" xfId="2" applyNumberFormat="1" applyFont="1" applyFill="1" applyBorder="1" applyAlignment="1">
      <alignment horizontal="center" vertical="center" wrapText="1"/>
    </xf>
    <xf numFmtId="9" fontId="12" fillId="3" borderId="58" xfId="1" applyNumberFormat="1" applyFont="1" applyFill="1" applyBorder="1" applyAlignment="1">
      <alignment horizontal="center" vertical="center" wrapText="1"/>
    </xf>
    <xf numFmtId="0" fontId="12" fillId="0" borderId="29" xfId="1" applyFont="1" applyFill="1" applyBorder="1" applyAlignment="1">
      <alignment horizontal="center" vertical="center"/>
    </xf>
    <xf numFmtId="0" fontId="4" fillId="0" borderId="59" xfId="1" applyFont="1" applyFill="1" applyBorder="1" applyAlignment="1">
      <alignment horizontal="center" vertical="center" wrapText="1"/>
    </xf>
    <xf numFmtId="0" fontId="4" fillId="0" borderId="60" xfId="1" applyFont="1" applyFill="1" applyBorder="1" applyAlignment="1">
      <alignment horizontal="center" vertical="center" wrapText="1"/>
    </xf>
    <xf numFmtId="3" fontId="12" fillId="3" borderId="61" xfId="2" applyNumberFormat="1" applyFont="1" applyFill="1" applyBorder="1" applyAlignment="1">
      <alignment horizontal="center" vertical="center" wrapText="1"/>
    </xf>
    <xf numFmtId="0" fontId="11" fillId="0" borderId="62" xfId="1" applyFont="1" applyFill="1" applyBorder="1" applyAlignment="1">
      <alignment horizontal="center" vertical="center" wrapText="1"/>
    </xf>
    <xf numFmtId="0" fontId="4" fillId="0" borderId="63" xfId="1" applyFont="1" applyFill="1" applyBorder="1" applyAlignment="1">
      <alignment horizontal="center" vertical="center" wrapText="1"/>
    </xf>
    <xf numFmtId="0" fontId="11" fillId="0" borderId="64" xfId="1" applyFont="1" applyFill="1" applyBorder="1" applyAlignment="1">
      <alignment horizontal="center" vertical="center" wrapText="1"/>
    </xf>
    <xf numFmtId="3" fontId="4" fillId="0" borderId="65" xfId="1" applyNumberFormat="1" applyFont="1" applyFill="1" applyBorder="1" applyAlignment="1">
      <alignment horizontal="center" vertical="center" wrapText="1"/>
    </xf>
    <xf numFmtId="0" fontId="4" fillId="0" borderId="65" xfId="1" applyFont="1" applyFill="1" applyBorder="1" applyAlignment="1">
      <alignment horizontal="center" vertical="center" wrapText="1"/>
    </xf>
    <xf numFmtId="3" fontId="6" fillId="0" borderId="28" xfId="1" applyNumberFormat="1" applyFont="1" applyFill="1" applyBorder="1" applyAlignment="1">
      <alignment horizontal="center" vertical="center" wrapText="1"/>
    </xf>
    <xf numFmtId="3" fontId="12" fillId="0" borderId="57" xfId="2" applyNumberFormat="1" applyFont="1" applyFill="1" applyBorder="1" applyAlignment="1">
      <alignment horizontal="center" vertical="center" wrapText="1"/>
    </xf>
    <xf numFmtId="9" fontId="13" fillId="0" borderId="41" xfId="2" applyNumberFormat="1" applyFont="1" applyFill="1" applyBorder="1" applyAlignment="1">
      <alignment horizontal="center" vertical="center" wrapText="1"/>
    </xf>
    <xf numFmtId="3" fontId="12" fillId="0" borderId="44" xfId="1" applyNumberFormat="1" applyFont="1" applyFill="1" applyBorder="1" applyAlignment="1">
      <alignment horizontal="center" vertical="center" wrapText="1"/>
    </xf>
    <xf numFmtId="9" fontId="13" fillId="0" borderId="43" xfId="1" applyNumberFormat="1" applyFont="1" applyFill="1" applyBorder="1" applyAlignment="1">
      <alignment horizontal="center" vertical="center" wrapText="1"/>
    </xf>
    <xf numFmtId="3" fontId="12" fillId="3" borderId="58" xfId="2" applyNumberFormat="1" applyFont="1" applyFill="1" applyBorder="1" applyAlignment="1">
      <alignment horizontal="center" vertical="center" wrapText="1"/>
    </xf>
    <xf numFmtId="0" fontId="4" fillId="4" borderId="59" xfId="1" applyFont="1" applyFill="1" applyBorder="1" applyAlignment="1">
      <alignment horizontal="center" vertical="center" wrapText="1"/>
    </xf>
    <xf numFmtId="0" fontId="4" fillId="4" borderId="60" xfId="1" applyFont="1" applyFill="1" applyBorder="1" applyAlignment="1">
      <alignment horizontal="center" vertical="center" wrapText="1"/>
    </xf>
    <xf numFmtId="0" fontId="11" fillId="4" borderId="62" xfId="1" applyFont="1" applyFill="1" applyBorder="1" applyAlignment="1">
      <alignment horizontal="center" vertical="center" wrapText="1"/>
    </xf>
    <xf numFmtId="0" fontId="4" fillId="4" borderId="63" xfId="1" applyFont="1" applyFill="1" applyBorder="1" applyAlignment="1">
      <alignment horizontal="center" vertical="center" wrapText="1"/>
    </xf>
    <xf numFmtId="0" fontId="11" fillId="4" borderId="64" xfId="1" applyFont="1" applyFill="1" applyBorder="1" applyAlignment="1">
      <alignment horizontal="center" vertical="center" wrapText="1"/>
    </xf>
    <xf numFmtId="3" fontId="4" fillId="4" borderId="65" xfId="1" applyNumberFormat="1" applyFont="1" applyFill="1" applyBorder="1" applyAlignment="1">
      <alignment horizontal="center" vertical="center" wrapText="1"/>
    </xf>
    <xf numFmtId="0" fontId="4" fillId="4" borderId="65" xfId="1" applyFont="1" applyFill="1" applyBorder="1" applyAlignment="1">
      <alignment horizontal="center" vertical="center" wrapText="1"/>
    </xf>
    <xf numFmtId="9" fontId="12" fillId="0" borderId="4" xfId="1" applyNumberFormat="1" applyFont="1" applyFill="1" applyBorder="1" applyAlignment="1">
      <alignment horizontal="left"/>
    </xf>
    <xf numFmtId="0" fontId="4" fillId="4" borderId="13" xfId="1" applyFont="1" applyFill="1" applyBorder="1" applyAlignment="1">
      <alignment horizontal="center" vertical="center" wrapText="1"/>
    </xf>
    <xf numFmtId="0" fontId="4" fillId="4" borderId="32" xfId="1" applyFont="1" applyFill="1" applyBorder="1" applyAlignment="1">
      <alignment horizontal="center" vertical="center" wrapText="1"/>
    </xf>
    <xf numFmtId="0" fontId="11" fillId="4" borderId="16" xfId="1" applyFont="1" applyFill="1" applyBorder="1" applyAlignment="1">
      <alignment horizontal="center" vertical="center" wrapText="1"/>
    </xf>
    <xf numFmtId="0" fontId="4" fillId="4" borderId="17" xfId="1" applyFont="1" applyFill="1" applyBorder="1" applyAlignment="1">
      <alignment horizontal="center" vertical="center" wrapText="1"/>
    </xf>
    <xf numFmtId="0" fontId="11" fillId="4" borderId="18" xfId="1" applyFont="1" applyFill="1" applyBorder="1" applyAlignment="1">
      <alignment horizontal="center" vertical="center" wrapText="1"/>
    </xf>
    <xf numFmtId="3" fontId="4" fillId="4" borderId="14" xfId="1" applyNumberFormat="1" applyFont="1" applyFill="1" applyBorder="1" applyAlignment="1">
      <alignment horizontal="center" vertical="center" wrapText="1"/>
    </xf>
    <xf numFmtId="3" fontId="12" fillId="3" borderId="19" xfId="2" applyNumberFormat="1" applyFont="1" applyFill="1" applyBorder="1" applyAlignment="1">
      <alignment horizontal="center" vertical="center" wrapText="1"/>
    </xf>
    <xf numFmtId="0" fontId="4" fillId="4" borderId="14" xfId="1" applyFont="1" applyFill="1" applyBorder="1" applyAlignment="1">
      <alignment horizontal="center" vertical="center" wrapText="1"/>
    </xf>
    <xf numFmtId="0" fontId="15" fillId="4" borderId="66" xfId="1" applyFont="1" applyFill="1" applyBorder="1" applyAlignment="1">
      <alignment horizontal="left" vertical="center" indent="1"/>
    </xf>
    <xf numFmtId="0" fontId="15" fillId="0" borderId="66" xfId="1" applyFont="1" applyFill="1" applyBorder="1" applyAlignment="1">
      <alignment horizontal="left" vertical="center" indent="1"/>
    </xf>
    <xf numFmtId="0" fontId="1" fillId="0" borderId="0" xfId="1" applyFont="1" applyAlignment="1">
      <alignment horizontal="center"/>
    </xf>
    <xf numFmtId="0" fontId="12" fillId="0" borderId="1" xfId="0" applyFont="1" applyFill="1" applyBorder="1" applyAlignment="1">
      <alignment horizontal="left" vertical="center" indent="1"/>
    </xf>
    <xf numFmtId="0" fontId="15" fillId="0" borderId="29" xfId="1" applyFont="1" applyFill="1" applyBorder="1" applyAlignment="1">
      <alignment horizontal="left" vertical="center" indent="1"/>
    </xf>
    <xf numFmtId="0" fontId="4" fillId="2" borderId="72" xfId="1" applyFont="1" applyFill="1" applyBorder="1" applyAlignment="1">
      <alignment horizontal="center" vertical="center" wrapText="1"/>
    </xf>
    <xf numFmtId="3" fontId="6" fillId="0" borderId="28" xfId="1" quotePrefix="1" applyNumberFormat="1" applyFont="1" applyFill="1" applyBorder="1" applyAlignment="1">
      <alignment horizontal="center" vertical="center" wrapText="1"/>
    </xf>
    <xf numFmtId="3" fontId="11" fillId="2" borderId="6" xfId="1" applyNumberFormat="1" applyFont="1" applyFill="1" applyBorder="1" applyAlignment="1">
      <alignment horizontal="center" vertical="center" wrapText="1"/>
    </xf>
    <xf numFmtId="3" fontId="11" fillId="0" borderId="0" xfId="1" applyNumberFormat="1" applyFont="1" applyFill="1" applyBorder="1" applyAlignment="1">
      <alignment horizontal="center" vertical="center" wrapText="1"/>
    </xf>
    <xf numFmtId="9" fontId="13" fillId="0" borderId="50" xfId="1" applyNumberFormat="1" applyFont="1" applyFill="1" applyBorder="1" applyAlignment="1">
      <alignment horizontal="center" vertical="center" wrapText="1"/>
    </xf>
    <xf numFmtId="9" fontId="13" fillId="0" borderId="32" xfId="1" applyNumberFormat="1" applyFont="1" applyFill="1" applyBorder="1" applyAlignment="1">
      <alignment horizontal="center" vertical="center" wrapText="1"/>
    </xf>
    <xf numFmtId="9" fontId="13" fillId="0" borderId="0" xfId="1" applyNumberFormat="1" applyFont="1" applyFill="1" applyBorder="1" applyAlignment="1">
      <alignment horizontal="center" vertical="center" wrapText="1"/>
    </xf>
    <xf numFmtId="9" fontId="14" fillId="0" borderId="33" xfId="1" applyNumberFormat="1" applyFont="1" applyFill="1" applyBorder="1" applyAlignment="1">
      <alignment horizontal="center" vertical="center" wrapText="1"/>
    </xf>
    <xf numFmtId="0" fontId="11" fillId="2" borderId="6" xfId="1" applyFont="1" applyFill="1" applyBorder="1" applyAlignment="1">
      <alignment horizontal="center" vertical="center" wrapText="1"/>
    </xf>
    <xf numFmtId="0" fontId="11" fillId="0" borderId="0" xfId="1" applyFont="1" applyFill="1" applyBorder="1" applyAlignment="1">
      <alignment horizontal="center" vertical="center" wrapText="1"/>
    </xf>
    <xf numFmtId="9" fontId="13" fillId="0" borderId="50" xfId="2" applyNumberFormat="1" applyFont="1" applyFill="1" applyBorder="1" applyAlignment="1">
      <alignment horizontal="center" vertical="center" wrapText="1"/>
    </xf>
    <xf numFmtId="9" fontId="13" fillId="0" borderId="32" xfId="2" applyNumberFormat="1" applyFont="1" applyFill="1" applyBorder="1" applyAlignment="1">
      <alignment horizontal="center" vertical="center" wrapText="1"/>
    </xf>
    <xf numFmtId="3" fontId="12" fillId="0" borderId="57" xfId="1" applyNumberFormat="1" applyFont="1" applyFill="1" applyBorder="1" applyAlignment="1">
      <alignment horizontal="center" vertical="center" wrapText="1"/>
    </xf>
    <xf numFmtId="3" fontId="12" fillId="3" borderId="45" xfId="2" applyNumberFormat="1" applyFont="1" applyFill="1" applyBorder="1" applyAlignment="1">
      <alignment horizontal="center" vertical="center" wrapText="1"/>
    </xf>
    <xf numFmtId="3" fontId="12" fillId="3" borderId="54" xfId="2" applyNumberFormat="1" applyFont="1" applyFill="1" applyBorder="1" applyAlignment="1">
      <alignment horizontal="center" vertical="center" wrapText="1"/>
    </xf>
    <xf numFmtId="3" fontId="12" fillId="3" borderId="19" xfId="1" applyNumberFormat="1" applyFont="1" applyFill="1" applyBorder="1" applyAlignment="1">
      <alignment horizontal="center" vertical="center" wrapText="1"/>
    </xf>
    <xf numFmtId="3" fontId="6" fillId="3" borderId="25" xfId="1" quotePrefix="1" applyNumberFormat="1" applyFont="1" applyFill="1" applyBorder="1" applyAlignment="1">
      <alignment horizontal="center" vertical="center" wrapText="1"/>
    </xf>
    <xf numFmtId="3" fontId="12" fillId="3" borderId="0" xfId="2" applyNumberFormat="1" applyFont="1" applyFill="1" applyBorder="1" applyAlignment="1">
      <alignment horizontal="center" vertical="center" wrapText="1"/>
    </xf>
    <xf numFmtId="3" fontId="12" fillId="3" borderId="52" xfId="2" applyNumberFormat="1" applyFont="1" applyFill="1" applyBorder="1" applyAlignment="1">
      <alignment horizontal="center" vertical="center" wrapText="1"/>
    </xf>
    <xf numFmtId="3" fontId="12" fillId="3" borderId="17" xfId="2" applyNumberFormat="1" applyFont="1" applyFill="1" applyBorder="1" applyAlignment="1">
      <alignment horizontal="center" vertical="center" wrapText="1"/>
    </xf>
    <xf numFmtId="3" fontId="12" fillId="3" borderId="17" xfId="1" applyNumberFormat="1" applyFont="1" applyFill="1" applyBorder="1" applyAlignment="1">
      <alignment horizontal="center" vertical="center" wrapText="1"/>
    </xf>
    <xf numFmtId="3" fontId="6" fillId="3" borderId="22" xfId="1" applyNumberFormat="1" applyFont="1" applyFill="1" applyBorder="1" applyAlignment="1">
      <alignment horizontal="center" vertical="center" wrapText="1"/>
    </xf>
    <xf numFmtId="9" fontId="12" fillId="0" borderId="51" xfId="2" applyNumberFormat="1" applyFont="1" applyFill="1" applyBorder="1" applyAlignment="1">
      <alignment horizontal="center" vertical="center" wrapText="1"/>
    </xf>
    <xf numFmtId="9" fontId="12" fillId="0" borderId="62" xfId="2" applyNumberFormat="1" applyFont="1" applyFill="1" applyBorder="1" applyAlignment="1">
      <alignment horizontal="center" vertical="center" wrapText="1"/>
    </xf>
    <xf numFmtId="9" fontId="6" fillId="0" borderId="21" xfId="2" applyNumberFormat="1" applyFont="1" applyFill="1" applyBorder="1" applyAlignment="1">
      <alignment horizontal="center" vertical="center" wrapText="1"/>
    </xf>
    <xf numFmtId="9" fontId="12" fillId="0" borderId="9" xfId="2" applyNumberFormat="1" applyFont="1" applyFill="1" applyBorder="1" applyAlignment="1">
      <alignment horizontal="center" vertical="center" wrapText="1"/>
    </xf>
    <xf numFmtId="9" fontId="12" fillId="0" borderId="73" xfId="2" applyNumberFormat="1" applyFont="1" applyFill="1" applyBorder="1" applyAlignment="1">
      <alignment horizontal="center" vertical="center" wrapText="1"/>
    </xf>
    <xf numFmtId="9" fontId="14" fillId="0" borderId="75" xfId="1" applyNumberFormat="1" applyFont="1" applyFill="1" applyBorder="1" applyAlignment="1">
      <alignment horizontal="center" vertical="center" wrapText="1"/>
    </xf>
    <xf numFmtId="3" fontId="4" fillId="2" borderId="10" xfId="1" applyNumberFormat="1" applyFont="1" applyFill="1" applyBorder="1" applyAlignment="1">
      <alignment horizontal="center" vertical="center" wrapText="1"/>
    </xf>
    <xf numFmtId="3" fontId="11" fillId="2" borderId="76" xfId="1" applyNumberFormat="1" applyFont="1" applyFill="1" applyBorder="1" applyAlignment="1">
      <alignment horizontal="center" vertical="center" wrapText="1"/>
    </xf>
    <xf numFmtId="3" fontId="12" fillId="3" borderId="0" xfId="1" applyNumberFormat="1" applyFont="1" applyFill="1" applyBorder="1" applyAlignment="1">
      <alignment horizontal="center" vertical="center" wrapText="1"/>
    </xf>
    <xf numFmtId="3" fontId="12" fillId="3" borderId="52" xfId="1" applyNumberFormat="1" applyFont="1" applyFill="1" applyBorder="1" applyAlignment="1">
      <alignment horizontal="center" vertical="center" wrapText="1"/>
    </xf>
    <xf numFmtId="3" fontId="6" fillId="3" borderId="22" xfId="1" applyNumberFormat="1" applyFont="1" applyFill="1" applyBorder="1" applyAlignment="1">
      <alignment horizontal="center" vertical="center"/>
    </xf>
    <xf numFmtId="9" fontId="12" fillId="0" borderId="62" xfId="1" applyNumberFormat="1" applyFont="1" applyFill="1" applyBorder="1" applyAlignment="1">
      <alignment horizontal="center" vertical="center" wrapText="1"/>
    </xf>
    <xf numFmtId="3" fontId="11" fillId="0" borderId="60" xfId="1" applyNumberFormat="1" applyFont="1" applyFill="1" applyBorder="1" applyAlignment="1">
      <alignment horizontal="center" vertical="center" wrapText="1"/>
    </xf>
    <xf numFmtId="0" fontId="11" fillId="0" borderId="60" xfId="1" applyFont="1" applyFill="1" applyBorder="1" applyAlignment="1">
      <alignment horizontal="center" vertical="center" wrapText="1"/>
    </xf>
    <xf numFmtId="9" fontId="13" fillId="0" borderId="0" xfId="2" applyNumberFormat="1" applyFont="1" applyFill="1" applyBorder="1" applyAlignment="1">
      <alignment horizontal="center" vertical="center" wrapText="1"/>
    </xf>
    <xf numFmtId="9" fontId="14" fillId="0" borderId="33" xfId="2" applyNumberFormat="1" applyFont="1" applyFill="1" applyBorder="1" applyAlignment="1">
      <alignment horizontal="center" vertical="center" wrapText="1"/>
    </xf>
    <xf numFmtId="3" fontId="12" fillId="0" borderId="67" xfId="2" applyNumberFormat="1" applyFont="1" applyFill="1" applyBorder="1" applyAlignment="1">
      <alignment horizontal="center" vertical="center" wrapText="1"/>
    </xf>
    <xf numFmtId="3" fontId="12" fillId="0" borderId="44" xfId="2" applyNumberFormat="1" applyFont="1" applyFill="1" applyBorder="1" applyAlignment="1">
      <alignment horizontal="center" vertical="center" wrapText="1"/>
    </xf>
    <xf numFmtId="3" fontId="12" fillId="0" borderId="67" xfId="1" applyNumberFormat="1" applyFont="1" applyFill="1" applyBorder="1" applyAlignment="1">
      <alignment horizontal="center" vertical="center" wrapText="1"/>
    </xf>
    <xf numFmtId="3" fontId="12" fillId="3" borderId="60" xfId="1" applyNumberFormat="1" applyFont="1" applyFill="1" applyBorder="1" applyAlignment="1">
      <alignment horizontal="center" vertical="center" wrapText="1"/>
    </xf>
    <xf numFmtId="3" fontId="12" fillId="3" borderId="60" xfId="2" applyNumberFormat="1" applyFont="1" applyFill="1" applyBorder="1" applyAlignment="1">
      <alignment horizontal="center" vertical="center" wrapText="1"/>
    </xf>
    <xf numFmtId="3" fontId="12" fillId="3" borderId="42" xfId="2" applyNumberFormat="1" applyFont="1" applyFill="1" applyBorder="1" applyAlignment="1">
      <alignment horizontal="center" vertical="center" wrapText="1"/>
    </xf>
    <xf numFmtId="3" fontId="11" fillId="2" borderId="11" xfId="1" applyNumberFormat="1" applyFont="1" applyFill="1" applyBorder="1" applyAlignment="1">
      <alignment horizontal="center" vertical="center" wrapText="1"/>
    </xf>
    <xf numFmtId="3" fontId="11" fillId="4" borderId="60" xfId="1" applyNumberFormat="1" applyFont="1" applyFill="1" applyBorder="1" applyAlignment="1">
      <alignment horizontal="center" vertical="center" wrapText="1"/>
    </xf>
    <xf numFmtId="3" fontId="11" fillId="4" borderId="32" xfId="1" applyNumberFormat="1" applyFont="1" applyFill="1" applyBorder="1" applyAlignment="1">
      <alignment horizontal="center" vertical="center" wrapText="1"/>
    </xf>
    <xf numFmtId="0" fontId="11" fillId="4" borderId="60" xfId="1" applyFont="1" applyFill="1" applyBorder="1" applyAlignment="1">
      <alignment horizontal="center" vertical="center" wrapText="1"/>
    </xf>
    <xf numFmtId="0" fontId="11" fillId="4" borderId="32" xfId="1" applyFont="1" applyFill="1" applyBorder="1" applyAlignment="1">
      <alignment horizontal="center" vertical="center" wrapText="1"/>
    </xf>
    <xf numFmtId="3" fontId="12" fillId="3" borderId="32" xfId="1" applyNumberFormat="1" applyFont="1" applyFill="1" applyBorder="1" applyAlignment="1">
      <alignment horizontal="center" vertical="center" wrapText="1"/>
    </xf>
    <xf numFmtId="3" fontId="12" fillId="3" borderId="32" xfId="2" applyNumberFormat="1" applyFont="1" applyFill="1" applyBorder="1" applyAlignment="1">
      <alignment horizontal="center" vertical="center" wrapText="1"/>
    </xf>
    <xf numFmtId="9" fontId="14" fillId="0" borderId="21" xfId="1" applyNumberFormat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9" fontId="13" fillId="3" borderId="77" xfId="2" applyNumberFormat="1" applyFont="1" applyFill="1" applyBorder="1" applyAlignment="1">
      <alignment horizontal="center" vertical="center" wrapText="1"/>
    </xf>
    <xf numFmtId="3" fontId="12" fillId="0" borderId="40" xfId="2" applyNumberFormat="1" applyFont="1" applyFill="1" applyBorder="1" applyAlignment="1">
      <alignment horizontal="center" vertical="center" wrapText="1"/>
    </xf>
    <xf numFmtId="9" fontId="13" fillId="3" borderId="78" xfId="2" applyNumberFormat="1" applyFont="1" applyFill="1" applyBorder="1" applyAlignment="1">
      <alignment horizontal="center" vertical="center" wrapText="1"/>
    </xf>
    <xf numFmtId="9" fontId="13" fillId="3" borderId="80" xfId="2" applyNumberFormat="1" applyFont="1" applyFill="1" applyBorder="1" applyAlignment="1">
      <alignment horizontal="center" vertical="center" wrapText="1"/>
    </xf>
    <xf numFmtId="9" fontId="14" fillId="3" borderId="79" xfId="2" applyNumberFormat="1" applyFont="1" applyFill="1" applyBorder="1" applyAlignment="1">
      <alignment horizontal="center" vertical="center" wrapText="1"/>
    </xf>
    <xf numFmtId="9" fontId="13" fillId="0" borderId="62" xfId="1" applyNumberFormat="1" applyFont="1" applyFill="1" applyBorder="1" applyAlignment="1">
      <alignment horizontal="center" vertical="center" wrapText="1"/>
    </xf>
    <xf numFmtId="0" fontId="7" fillId="0" borderId="0" xfId="1" applyFont="1" applyAlignment="1">
      <alignment horizontal="center"/>
    </xf>
    <xf numFmtId="1" fontId="4" fillId="2" borderId="48" xfId="1" applyNumberFormat="1" applyFont="1" applyFill="1" applyBorder="1" applyAlignment="1">
      <alignment horizontal="center" vertical="center" wrapText="1"/>
    </xf>
    <xf numFmtId="1" fontId="4" fillId="2" borderId="74" xfId="1" applyNumberFormat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0" xfId="1" applyFont="1" applyAlignment="1">
      <alignment horizontal="center"/>
    </xf>
    <xf numFmtId="0" fontId="1" fillId="0" borderId="70" xfId="1" applyFont="1" applyBorder="1" applyAlignment="1">
      <alignment horizontal="center"/>
    </xf>
    <xf numFmtId="0" fontId="1" fillId="0" borderId="0" xfId="1" applyFont="1" applyAlignment="1">
      <alignment horizontal="left"/>
    </xf>
    <xf numFmtId="0" fontId="1" fillId="0" borderId="70" xfId="1" applyFont="1" applyBorder="1" applyAlignment="1">
      <alignment horizontal="left"/>
    </xf>
    <xf numFmtId="0" fontId="7" fillId="0" borderId="0" xfId="0" applyFont="1" applyAlignment="1">
      <alignment horizontal="center"/>
    </xf>
    <xf numFmtId="0" fontId="4" fillId="2" borderId="33" xfId="1" applyFont="1" applyFill="1" applyBorder="1" applyAlignment="1">
      <alignment horizontal="center" vertical="center" wrapText="1"/>
    </xf>
    <xf numFmtId="0" fontId="4" fillId="2" borderId="25" xfId="1" applyFont="1" applyFill="1" applyBorder="1" applyAlignment="1">
      <alignment horizontal="center" vertical="center" wrapText="1"/>
    </xf>
    <xf numFmtId="1" fontId="4" fillId="2" borderId="68" xfId="1" applyNumberFormat="1" applyFont="1" applyFill="1" applyBorder="1" applyAlignment="1">
      <alignment horizontal="center" vertical="center" wrapText="1"/>
    </xf>
    <xf numFmtId="1" fontId="4" fillId="2" borderId="30" xfId="1" applyNumberFormat="1" applyFont="1" applyFill="1" applyBorder="1" applyAlignment="1">
      <alignment horizontal="center" vertical="center" wrapText="1"/>
    </xf>
    <xf numFmtId="1" fontId="4" fillId="2" borderId="31" xfId="1" applyNumberFormat="1" applyFont="1" applyFill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4" fillId="2" borderId="48" xfId="1" applyFont="1" applyFill="1" applyBorder="1" applyAlignment="1">
      <alignment horizontal="center" vertical="center" wrapText="1"/>
    </xf>
    <xf numFmtId="0" fontId="4" fillId="2" borderId="31" xfId="1" applyFont="1" applyFill="1" applyBorder="1" applyAlignment="1">
      <alignment horizontal="center" vertical="center" wrapText="1"/>
    </xf>
    <xf numFmtId="0" fontId="5" fillId="0" borderId="0" xfId="1" applyFont="1" applyAlignment="1">
      <alignment horizontal="center"/>
    </xf>
    <xf numFmtId="0" fontId="3" fillId="2" borderId="68" xfId="1" applyFont="1" applyFill="1" applyBorder="1" applyAlignment="1">
      <alignment horizontal="center" vertical="center"/>
    </xf>
    <xf numFmtId="0" fontId="3" fillId="2" borderId="56" xfId="1" applyFont="1" applyFill="1" applyBorder="1" applyAlignment="1">
      <alignment horizontal="center" vertical="center"/>
    </xf>
    <xf numFmtId="0" fontId="3" fillId="2" borderId="69" xfId="1" applyFont="1" applyFill="1" applyBorder="1" applyAlignment="1">
      <alignment horizontal="center" vertical="center"/>
    </xf>
    <xf numFmtId="0" fontId="4" fillId="2" borderId="38" xfId="1" applyFont="1" applyFill="1" applyBorder="1" applyAlignment="1">
      <alignment horizontal="center" vertical="center" wrapText="1"/>
    </xf>
    <xf numFmtId="0" fontId="4" fillId="2" borderId="20" xfId="1" applyFont="1" applyFill="1" applyBorder="1" applyAlignment="1">
      <alignment horizontal="center" vertical="center" wrapText="1"/>
    </xf>
    <xf numFmtId="0" fontId="4" fillId="2" borderId="72" xfId="1" applyFont="1" applyFill="1" applyBorder="1" applyAlignment="1">
      <alignment horizontal="center" vertical="center" wrapText="1"/>
    </xf>
    <xf numFmtId="0" fontId="4" fillId="2" borderId="30" xfId="1" applyFont="1" applyFill="1" applyBorder="1" applyAlignment="1">
      <alignment horizontal="center" vertical="center" wrapText="1"/>
    </xf>
    <xf numFmtId="0" fontId="6" fillId="0" borderId="71" xfId="1" applyFont="1" applyFill="1" applyBorder="1" applyAlignment="1">
      <alignment horizontal="center" vertical="center"/>
    </xf>
    <xf numFmtId="0" fontId="6" fillId="0" borderId="25" xfId="1" applyFont="1" applyFill="1" applyBorder="1" applyAlignment="1">
      <alignment horizontal="center" vertical="center"/>
    </xf>
    <xf numFmtId="0" fontId="4" fillId="2" borderId="71" xfId="1" applyFont="1" applyFill="1" applyBorder="1" applyAlignment="1">
      <alignment horizontal="center" vertical="center" wrapText="1"/>
    </xf>
    <xf numFmtId="3" fontId="12" fillId="3" borderId="65" xfId="2" applyNumberFormat="1" applyFont="1" applyFill="1" applyBorder="1" applyAlignment="1">
      <alignment horizontal="center" vertical="center" wrapText="1"/>
    </xf>
    <xf numFmtId="9" fontId="13" fillId="3" borderId="77" xfId="1" applyNumberFormat="1" applyFont="1" applyFill="1" applyBorder="1" applyAlignment="1">
      <alignment horizontal="center" vertical="center" wrapText="1"/>
    </xf>
  </cellXfs>
  <cellStyles count="3">
    <cellStyle name="Normal" xfId="0" builtinId="0"/>
    <cellStyle name="Normal 2" xfId="1"/>
    <cellStyle name="Percent 2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297180</xdr:colOff>
      <xdr:row>0</xdr:row>
      <xdr:rowOff>121920</xdr:rowOff>
    </xdr:from>
    <xdr:to>
      <xdr:col>1</xdr:col>
      <xdr:colOff>1600200</xdr:colOff>
      <xdr:row>3</xdr:row>
      <xdr:rowOff>236220</xdr:rowOff>
    </xdr:to>
    <xdr:pic>
      <xdr:nvPicPr>
        <xdr:cNvPr id="6854" name="Picture 19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55320" y="121920"/>
          <a:ext cx="1303020" cy="8686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358140</xdr:colOff>
      <xdr:row>0</xdr:row>
      <xdr:rowOff>144780</xdr:rowOff>
    </xdr:from>
    <xdr:to>
      <xdr:col>1</xdr:col>
      <xdr:colOff>1653540</xdr:colOff>
      <xdr:row>4</xdr:row>
      <xdr:rowOff>7620</xdr:rowOff>
    </xdr:to>
    <xdr:pic>
      <xdr:nvPicPr>
        <xdr:cNvPr id="8903" name="Picture 19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16280" y="144780"/>
          <a:ext cx="1295400" cy="8686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358140</xdr:colOff>
      <xdr:row>0</xdr:row>
      <xdr:rowOff>106680</xdr:rowOff>
    </xdr:from>
    <xdr:to>
      <xdr:col>1</xdr:col>
      <xdr:colOff>1653540</xdr:colOff>
      <xdr:row>3</xdr:row>
      <xdr:rowOff>220980</xdr:rowOff>
    </xdr:to>
    <xdr:pic>
      <xdr:nvPicPr>
        <xdr:cNvPr id="7877" name="Picture 19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16280" y="106680"/>
          <a:ext cx="1295400" cy="8686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X86"/>
  <sheetViews>
    <sheetView tabSelected="1" zoomScaleNormal="100" workbookViewId="0">
      <selection activeCell="O79" sqref="O79"/>
    </sheetView>
  </sheetViews>
  <sheetFormatPr defaultColWidth="9.33203125" defaultRowHeight="14.25"/>
  <cols>
    <col min="1" max="1" width="5.83203125" style="2" customWidth="1"/>
    <col min="2" max="2" width="47.1640625" style="3" customWidth="1"/>
    <col min="3" max="7" width="8.83203125" style="5" customWidth="1"/>
    <col min="8" max="8" width="6.83203125" style="64" customWidth="1"/>
    <col min="9" max="9" width="8.83203125" style="5" customWidth="1"/>
    <col min="10" max="10" width="8" style="64" customWidth="1"/>
    <col min="11" max="11" width="8.83203125" style="5" customWidth="1"/>
    <col min="12" max="12" width="6.83203125" style="64" customWidth="1"/>
    <col min="13" max="13" width="8.83203125" style="5" customWidth="1"/>
    <col min="14" max="14" width="6.83203125" style="64" customWidth="1"/>
    <col min="15" max="15" width="8.83203125" style="5" customWidth="1"/>
    <col min="16" max="16" width="6.83203125" style="64" customWidth="1"/>
    <col min="17" max="17" width="8.83203125" style="5" customWidth="1"/>
    <col min="18" max="18" width="6.83203125" style="64" customWidth="1"/>
    <col min="19" max="19" width="8.83203125" style="5" customWidth="1"/>
    <col min="20" max="20" width="6.83203125" style="64" customWidth="1"/>
    <col min="21" max="21" width="8.83203125" style="5" customWidth="1"/>
    <col min="22" max="22" width="6.83203125" style="64" customWidth="1"/>
    <col min="23" max="23" width="8.83203125" style="5" customWidth="1"/>
    <col min="24" max="24" width="6.83203125" style="64" customWidth="1"/>
    <col min="25" max="25" width="8.83203125" style="5" customWidth="1"/>
    <col min="26" max="26" width="6.83203125" style="64" customWidth="1"/>
    <col min="27" max="27" width="8.83203125" style="5" customWidth="1"/>
    <col min="28" max="29" width="6.83203125" style="64" customWidth="1"/>
    <col min="30" max="30" width="31.6640625" style="5" hidden="1" customWidth="1"/>
    <col min="31" max="31" width="12.5" style="5" hidden="1" customWidth="1"/>
    <col min="32" max="32" width="12" style="6" hidden="1" customWidth="1"/>
    <col min="33" max="33" width="13.6640625" style="6" hidden="1" customWidth="1"/>
    <col min="34" max="34" width="12.33203125" style="6" hidden="1" customWidth="1"/>
    <col min="35" max="35" width="13.6640625" style="6" hidden="1" customWidth="1"/>
    <col min="36" max="36" width="7.33203125" style="6" hidden="1" customWidth="1"/>
    <col min="37" max="37" width="27.33203125" style="2" hidden="1" customWidth="1"/>
    <col min="38" max="38" width="13.6640625" style="5" hidden="1" customWidth="1"/>
    <col min="39" max="39" width="13.5" style="5" hidden="1" customWidth="1"/>
    <col min="40" max="40" width="14" style="5" hidden="1" customWidth="1"/>
    <col min="41" max="41" width="13.83203125" style="5" hidden="1" customWidth="1"/>
    <col min="42" max="42" width="14" style="5" hidden="1" customWidth="1"/>
    <col min="43" max="43" width="13.83203125" style="5" hidden="1" customWidth="1"/>
    <col min="44" max="44" width="34.1640625" style="5" hidden="1" customWidth="1"/>
    <col min="45" max="46" width="13.83203125" style="5" hidden="1" customWidth="1"/>
    <col min="47" max="47" width="13.33203125" style="5" hidden="1" customWidth="1"/>
    <col min="48" max="48" width="12.83203125" style="5" hidden="1" customWidth="1"/>
    <col min="49" max="49" width="13.33203125" style="5" hidden="1" customWidth="1"/>
    <col min="50" max="50" width="12.83203125" style="5" customWidth="1"/>
    <col min="51" max="16384" width="9.33203125" style="5"/>
  </cols>
  <sheetData>
    <row r="1" spans="1:50" ht="20.100000000000001" customHeight="1">
      <c r="A1" s="235"/>
      <c r="B1" s="237"/>
      <c r="C1" s="239" t="s">
        <v>40</v>
      </c>
      <c r="D1" s="239"/>
      <c r="E1" s="239"/>
      <c r="F1" s="239"/>
      <c r="G1" s="239"/>
      <c r="H1" s="239"/>
      <c r="I1" s="239"/>
      <c r="J1" s="239"/>
      <c r="K1" s="239"/>
      <c r="L1" s="239"/>
      <c r="M1" s="239"/>
      <c r="N1" s="239"/>
      <c r="O1" s="239"/>
      <c r="P1" s="239"/>
      <c r="Q1" s="239"/>
      <c r="R1" s="65"/>
      <c r="S1" s="65"/>
      <c r="T1" s="65"/>
      <c r="U1" s="65"/>
      <c r="V1" s="65"/>
      <c r="W1" s="65"/>
      <c r="X1" s="65"/>
      <c r="Y1" s="65"/>
      <c r="Z1" s="65"/>
      <c r="AA1" s="65"/>
      <c r="AB1" s="65"/>
      <c r="AC1" s="4"/>
    </row>
    <row r="2" spans="1:50" ht="20.100000000000001" customHeight="1">
      <c r="A2" s="235"/>
      <c r="B2" s="237"/>
      <c r="C2" s="231" t="s">
        <v>41</v>
      </c>
      <c r="D2" s="231"/>
      <c r="E2" s="231"/>
      <c r="F2" s="231"/>
      <c r="G2" s="231"/>
      <c r="H2" s="231"/>
      <c r="I2" s="231"/>
      <c r="J2" s="231"/>
      <c r="K2" s="231"/>
      <c r="L2" s="231"/>
      <c r="M2" s="231"/>
      <c r="N2" s="231"/>
      <c r="O2" s="231"/>
      <c r="P2" s="231"/>
      <c r="Q2" s="231"/>
      <c r="R2" s="65"/>
      <c r="S2" s="65"/>
      <c r="T2" s="65"/>
      <c r="U2" s="65"/>
      <c r="V2" s="65"/>
      <c r="W2" s="65"/>
      <c r="X2" s="65"/>
      <c r="Y2" s="65"/>
      <c r="Z2" s="65"/>
      <c r="AA2" s="65"/>
      <c r="AB2" s="65"/>
      <c r="AC2" s="4"/>
    </row>
    <row r="3" spans="1:50" ht="20.100000000000001" customHeight="1">
      <c r="A3" s="235"/>
      <c r="B3" s="237"/>
      <c r="C3" s="249" t="s">
        <v>42</v>
      </c>
      <c r="D3" s="249"/>
      <c r="E3" s="249"/>
      <c r="F3" s="249"/>
      <c r="G3" s="249"/>
      <c r="H3" s="249"/>
      <c r="I3" s="249"/>
      <c r="J3" s="249"/>
      <c r="K3" s="249"/>
      <c r="L3" s="249"/>
      <c r="M3" s="249"/>
      <c r="N3" s="249"/>
      <c r="O3" s="249"/>
      <c r="P3" s="249"/>
      <c r="Q3" s="249"/>
      <c r="R3" s="66"/>
      <c r="S3" s="66"/>
      <c r="T3" s="66"/>
      <c r="U3" s="66"/>
      <c r="V3" s="66"/>
      <c r="W3" s="66"/>
      <c r="X3" s="66"/>
      <c r="Y3" s="66"/>
      <c r="Z3" s="66"/>
      <c r="AA3" s="66"/>
      <c r="AB3" s="66"/>
      <c r="AC3" s="7"/>
    </row>
    <row r="4" spans="1:50" ht="20.100000000000001" customHeight="1">
      <c r="A4" s="235"/>
      <c r="B4" s="237"/>
      <c r="C4" s="249" t="s">
        <v>119</v>
      </c>
      <c r="D4" s="249"/>
      <c r="E4" s="249"/>
      <c r="F4" s="249"/>
      <c r="G4" s="249"/>
      <c r="H4" s="249"/>
      <c r="I4" s="249"/>
      <c r="J4" s="249"/>
      <c r="K4" s="249"/>
      <c r="L4" s="249"/>
      <c r="M4" s="249"/>
      <c r="N4" s="249"/>
      <c r="O4" s="249"/>
      <c r="P4" s="249"/>
      <c r="Q4" s="249"/>
      <c r="R4" s="66"/>
      <c r="S4" s="66"/>
      <c r="T4" s="66"/>
      <c r="U4" s="66"/>
      <c r="V4" s="66"/>
      <c r="W4" s="66"/>
      <c r="X4" s="66"/>
      <c r="Y4" s="66"/>
      <c r="Z4" s="66"/>
      <c r="AA4" s="66"/>
      <c r="AB4" s="66"/>
      <c r="AC4" s="7"/>
    </row>
    <row r="5" spans="1:50" ht="20.100000000000001" customHeight="1" thickBot="1">
      <c r="A5" s="236"/>
      <c r="B5" s="238"/>
      <c r="C5" s="67"/>
      <c r="D5" s="67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  <c r="Y5" s="67"/>
      <c r="Z5" s="67"/>
      <c r="AA5" s="67"/>
      <c r="AB5" s="67"/>
      <c r="AC5" s="8"/>
    </row>
    <row r="6" spans="1:50" ht="20.100000000000001" customHeight="1" thickBot="1">
      <c r="A6" s="250" t="s">
        <v>5</v>
      </c>
      <c r="B6" s="250" t="s">
        <v>0</v>
      </c>
      <c r="C6" s="253" t="s">
        <v>1</v>
      </c>
      <c r="D6" s="254"/>
      <c r="E6" s="254"/>
      <c r="F6" s="255"/>
      <c r="G6" s="256"/>
      <c r="H6" s="240" t="s">
        <v>43</v>
      </c>
      <c r="I6" s="240"/>
      <c r="J6" s="240"/>
      <c r="K6" s="240"/>
      <c r="L6" s="240"/>
      <c r="M6" s="240"/>
      <c r="N6" s="240"/>
      <c r="O6" s="240"/>
      <c r="P6" s="240"/>
      <c r="Q6" s="241"/>
      <c r="R6" s="240" t="s">
        <v>11</v>
      </c>
      <c r="S6" s="240"/>
      <c r="T6" s="240"/>
      <c r="U6" s="240"/>
      <c r="V6" s="240"/>
      <c r="W6" s="240"/>
      <c r="X6" s="240"/>
      <c r="Y6" s="240"/>
      <c r="Z6" s="240"/>
      <c r="AA6" s="241"/>
      <c r="AB6" s="9"/>
      <c r="AC6" s="10"/>
      <c r="AE6" s="6"/>
      <c r="AJ6" s="2"/>
      <c r="AK6" s="5"/>
    </row>
    <row r="7" spans="1:50" ht="20.100000000000001" customHeight="1">
      <c r="A7" s="251"/>
      <c r="B7" s="251"/>
      <c r="C7" s="79">
        <v>2011</v>
      </c>
      <c r="D7" s="11">
        <v>2012</v>
      </c>
      <c r="E7" s="11">
        <v>2013</v>
      </c>
      <c r="F7" s="224">
        <v>2014</v>
      </c>
      <c r="G7" s="78">
        <v>2015</v>
      </c>
      <c r="H7" s="247">
        <v>2011</v>
      </c>
      <c r="I7" s="248"/>
      <c r="J7" s="247">
        <v>2012</v>
      </c>
      <c r="K7" s="248"/>
      <c r="L7" s="232">
        <v>2013</v>
      </c>
      <c r="M7" s="233"/>
      <c r="N7" s="243">
        <v>2014</v>
      </c>
      <c r="O7" s="244"/>
      <c r="P7" s="232">
        <v>2015</v>
      </c>
      <c r="Q7" s="242"/>
      <c r="R7" s="234">
        <v>2011</v>
      </c>
      <c r="S7" s="234"/>
      <c r="T7" s="234">
        <v>2012</v>
      </c>
      <c r="U7" s="234"/>
      <c r="V7" s="232">
        <v>2013</v>
      </c>
      <c r="W7" s="233"/>
      <c r="X7" s="243">
        <v>2014</v>
      </c>
      <c r="Y7" s="244"/>
      <c r="Z7" s="232">
        <v>2015</v>
      </c>
      <c r="AA7" s="242"/>
      <c r="AB7" s="9"/>
      <c r="AC7" s="10"/>
      <c r="AE7" s="6"/>
      <c r="AJ7" s="2"/>
      <c r="AK7" s="5"/>
    </row>
    <row r="8" spans="1:50" ht="20.100000000000001" customHeight="1" thickBot="1">
      <c r="A8" s="252"/>
      <c r="B8" s="252"/>
      <c r="C8" s="83" t="s">
        <v>2</v>
      </c>
      <c r="D8" s="13" t="s">
        <v>2</v>
      </c>
      <c r="E8" s="13" t="s">
        <v>2</v>
      </c>
      <c r="F8" s="13" t="s">
        <v>2</v>
      </c>
      <c r="G8" s="84" t="s">
        <v>2</v>
      </c>
      <c r="H8" s="14" t="s">
        <v>2</v>
      </c>
      <c r="I8" s="17" t="s">
        <v>3</v>
      </c>
      <c r="J8" s="18" t="s">
        <v>2</v>
      </c>
      <c r="K8" s="19" t="s">
        <v>3</v>
      </c>
      <c r="L8" s="20" t="s">
        <v>2</v>
      </c>
      <c r="M8" s="174" t="s">
        <v>3</v>
      </c>
      <c r="N8" s="20" t="s">
        <v>2</v>
      </c>
      <c r="O8" s="201" t="s">
        <v>3</v>
      </c>
      <c r="P8" s="200" t="s">
        <v>2</v>
      </c>
      <c r="Q8" s="21" t="s">
        <v>3</v>
      </c>
      <c r="R8" s="16" t="s">
        <v>2</v>
      </c>
      <c r="S8" s="17" t="s">
        <v>3</v>
      </c>
      <c r="T8" s="15" t="s">
        <v>2</v>
      </c>
      <c r="U8" s="19" t="s">
        <v>3</v>
      </c>
      <c r="V8" s="15" t="s">
        <v>2</v>
      </c>
      <c r="W8" s="180" t="s">
        <v>3</v>
      </c>
      <c r="X8" s="15" t="s">
        <v>2</v>
      </c>
      <c r="Y8" s="19" t="s">
        <v>3</v>
      </c>
      <c r="Z8" s="18" t="s">
        <v>2</v>
      </c>
      <c r="AA8" s="22" t="s">
        <v>3</v>
      </c>
      <c r="AB8" s="9"/>
      <c r="AC8" s="10"/>
      <c r="AD8" s="23" t="s">
        <v>21</v>
      </c>
      <c r="AE8" s="24" t="s">
        <v>12</v>
      </c>
      <c r="AF8" s="24" t="s">
        <v>13</v>
      </c>
      <c r="AG8" s="24" t="s">
        <v>14</v>
      </c>
      <c r="AH8" s="24" t="s">
        <v>22</v>
      </c>
      <c r="AI8" s="24" t="s">
        <v>23</v>
      </c>
      <c r="AJ8" s="2"/>
      <c r="AK8" s="25" t="s">
        <v>7</v>
      </c>
      <c r="AL8" s="26" t="s">
        <v>15</v>
      </c>
      <c r="AM8" s="26" t="s">
        <v>16</v>
      </c>
      <c r="AN8" s="26" t="s">
        <v>17</v>
      </c>
      <c r="AO8" s="26" t="s">
        <v>24</v>
      </c>
      <c r="AP8" s="26" t="s">
        <v>25</v>
      </c>
      <c r="AQ8" s="26"/>
      <c r="AR8" s="25" t="s">
        <v>8</v>
      </c>
      <c r="AS8" s="24" t="s">
        <v>18</v>
      </c>
      <c r="AT8" s="24" t="s">
        <v>19</v>
      </c>
      <c r="AU8" s="24" t="s">
        <v>20</v>
      </c>
      <c r="AV8" s="24" t="s">
        <v>26</v>
      </c>
      <c r="AW8" s="24" t="s">
        <v>27</v>
      </c>
    </row>
    <row r="9" spans="1:50" s="43" customFormat="1" ht="20.100000000000001" customHeight="1">
      <c r="A9" s="27">
        <v>1</v>
      </c>
      <c r="B9" s="133" t="s">
        <v>112</v>
      </c>
      <c r="C9" s="107"/>
      <c r="D9" s="95"/>
      <c r="E9" s="95"/>
      <c r="F9" s="226">
        <v>7</v>
      </c>
      <c r="G9" s="185">
        <v>7</v>
      </c>
      <c r="H9" s="96"/>
      <c r="I9" s="97" t="s">
        <v>111</v>
      </c>
      <c r="J9" s="98"/>
      <c r="K9" s="99" t="s">
        <v>111</v>
      </c>
      <c r="L9" s="100"/>
      <c r="M9" s="175" t="s">
        <v>111</v>
      </c>
      <c r="N9" s="146">
        <v>6</v>
      </c>
      <c r="O9" s="195">
        <f>N9/F9</f>
        <v>0.8571428571428571</v>
      </c>
      <c r="P9" s="189">
        <v>7</v>
      </c>
      <c r="Q9" s="134">
        <f>P9/G9</f>
        <v>1</v>
      </c>
      <c r="R9" s="96"/>
      <c r="S9" s="97" t="s">
        <v>111</v>
      </c>
      <c r="T9" s="101"/>
      <c r="U9" s="99" t="s">
        <v>111</v>
      </c>
      <c r="V9" s="101"/>
      <c r="W9" s="181" t="s">
        <v>111</v>
      </c>
      <c r="X9" s="184">
        <v>5</v>
      </c>
      <c r="Y9" s="205">
        <f>X9/N9</f>
        <v>0.83333333333333337</v>
      </c>
      <c r="Z9" s="202">
        <v>5</v>
      </c>
      <c r="AA9" s="135">
        <f>Z9/P9</f>
        <v>0.7142857142857143</v>
      </c>
      <c r="AB9" s="38"/>
      <c r="AC9" s="39"/>
      <c r="AD9" s="102"/>
      <c r="AE9" s="103"/>
      <c r="AF9" s="103"/>
      <c r="AG9" s="103"/>
      <c r="AH9" s="103"/>
      <c r="AI9" s="103"/>
      <c r="AJ9" s="104"/>
      <c r="AK9" s="105"/>
      <c r="AL9" s="106"/>
      <c r="AM9" s="106"/>
      <c r="AN9" s="106"/>
      <c r="AO9" s="106"/>
      <c r="AP9" s="106"/>
      <c r="AQ9" s="106"/>
      <c r="AR9" s="105"/>
      <c r="AS9" s="103"/>
      <c r="AT9" s="103"/>
      <c r="AU9" s="103"/>
      <c r="AV9" s="103"/>
      <c r="AW9" s="103"/>
    </row>
    <row r="10" spans="1:50" s="43" customFormat="1" ht="20.100000000000001" customHeight="1">
      <c r="A10" s="27">
        <v>2</v>
      </c>
      <c r="B10" s="1" t="s">
        <v>37</v>
      </c>
      <c r="C10" s="119"/>
      <c r="D10" s="120"/>
      <c r="E10" s="121">
        <v>2</v>
      </c>
      <c r="F10" s="121">
        <v>1</v>
      </c>
      <c r="G10" s="186"/>
      <c r="H10" s="122"/>
      <c r="I10" s="123" t="s">
        <v>111</v>
      </c>
      <c r="J10" s="124"/>
      <c r="K10" s="125" t="s">
        <v>111</v>
      </c>
      <c r="L10" s="126">
        <v>2</v>
      </c>
      <c r="M10" s="176">
        <f>L10/E10</f>
        <v>1</v>
      </c>
      <c r="N10" s="126">
        <v>1</v>
      </c>
      <c r="O10" s="194">
        <f>N10/F10</f>
        <v>1</v>
      </c>
      <c r="P10" s="190"/>
      <c r="Q10" s="127" t="s">
        <v>111</v>
      </c>
      <c r="R10" s="128"/>
      <c r="S10" s="129" t="s">
        <v>111</v>
      </c>
      <c r="T10" s="130"/>
      <c r="U10" s="131" t="s">
        <v>111</v>
      </c>
      <c r="V10" s="130">
        <v>2</v>
      </c>
      <c r="W10" s="182">
        <f>V10/L10</f>
        <v>1</v>
      </c>
      <c r="X10" s="130" t="s">
        <v>6</v>
      </c>
      <c r="Y10" s="125" t="s">
        <v>111</v>
      </c>
      <c r="Z10" s="203"/>
      <c r="AA10" s="132" t="s">
        <v>111</v>
      </c>
      <c r="AB10" s="38"/>
      <c r="AC10" s="39"/>
      <c r="AD10" s="68" t="s">
        <v>36</v>
      </c>
      <c r="AE10" s="69" t="s">
        <v>6</v>
      </c>
      <c r="AF10" s="69" t="s">
        <v>6</v>
      </c>
      <c r="AG10" s="69" t="s">
        <v>6</v>
      </c>
      <c r="AH10" s="69">
        <v>1</v>
      </c>
      <c r="AI10" s="69" t="s">
        <v>6</v>
      </c>
      <c r="AJ10" s="40" t="s">
        <v>6</v>
      </c>
      <c r="AK10" s="68" t="s">
        <v>6</v>
      </c>
      <c r="AL10" s="69" t="s">
        <v>6</v>
      </c>
      <c r="AM10" s="69" t="s">
        <v>6</v>
      </c>
      <c r="AN10" s="69" t="s">
        <v>6</v>
      </c>
      <c r="AO10" s="69" t="s">
        <v>6</v>
      </c>
      <c r="AP10" s="69" t="s">
        <v>6</v>
      </c>
      <c r="AQ10" s="41"/>
      <c r="AR10" s="68"/>
      <c r="AS10" s="69" t="s">
        <v>6</v>
      </c>
      <c r="AT10" s="69" t="s">
        <v>6</v>
      </c>
      <c r="AU10" s="69" t="s">
        <v>6</v>
      </c>
      <c r="AV10" s="69" t="s">
        <v>6</v>
      </c>
      <c r="AW10" s="69" t="s">
        <v>6</v>
      </c>
      <c r="AX10" s="42" t="s">
        <v>6</v>
      </c>
    </row>
    <row r="11" spans="1:50" s="43" customFormat="1" ht="20.100000000000001" customHeight="1">
      <c r="A11" s="27">
        <v>3</v>
      </c>
      <c r="B11" s="76" t="s">
        <v>29</v>
      </c>
      <c r="C11" s="85">
        <v>1</v>
      </c>
      <c r="D11" s="28">
        <v>1</v>
      </c>
      <c r="E11" s="91">
        <v>4</v>
      </c>
      <c r="F11" s="91">
        <v>3</v>
      </c>
      <c r="G11" s="165">
        <v>4</v>
      </c>
      <c r="H11" s="81">
        <v>1</v>
      </c>
      <c r="I11" s="31">
        <f t="shared" ref="I11:I75" si="0">H11/C11</f>
        <v>1</v>
      </c>
      <c r="J11" s="32">
        <v>1</v>
      </c>
      <c r="K11" s="33">
        <f t="shared" ref="K11:K75" si="1">J11/D11</f>
        <v>1</v>
      </c>
      <c r="L11" s="93">
        <v>2</v>
      </c>
      <c r="M11" s="177">
        <f t="shared" ref="M11:M75" si="2">L11/E11</f>
        <v>0.5</v>
      </c>
      <c r="N11" s="93">
        <v>2</v>
      </c>
      <c r="O11" s="194">
        <f t="shared" ref="O11:O73" si="3">N11/F11</f>
        <v>0.66666666666666663</v>
      </c>
      <c r="P11" s="191">
        <v>4</v>
      </c>
      <c r="Q11" s="34">
        <f>P11/G11</f>
        <v>1</v>
      </c>
      <c r="R11" s="30">
        <v>1</v>
      </c>
      <c r="S11" s="36">
        <f t="shared" ref="S11:S75" si="4">R11/H11</f>
        <v>1</v>
      </c>
      <c r="T11" s="29">
        <v>2</v>
      </c>
      <c r="U11" s="35">
        <f t="shared" ref="U11:U75" si="5">T11/J11</f>
        <v>2</v>
      </c>
      <c r="V11" s="29"/>
      <c r="W11" s="183">
        <f>V11/L11</f>
        <v>0</v>
      </c>
      <c r="X11" s="29">
        <v>3</v>
      </c>
      <c r="Y11" s="33">
        <f>X11/N11</f>
        <v>1.5</v>
      </c>
      <c r="Z11" s="192">
        <v>3</v>
      </c>
      <c r="AA11" s="37">
        <f>Z11/P11</f>
        <v>0.75</v>
      </c>
      <c r="AB11" s="38"/>
      <c r="AC11" s="39"/>
      <c r="AD11" s="68"/>
      <c r="AE11" s="69"/>
      <c r="AF11" s="69"/>
      <c r="AG11" s="69"/>
      <c r="AH11" s="69"/>
      <c r="AI11" s="69"/>
      <c r="AJ11" s="40"/>
      <c r="AK11" s="68"/>
      <c r="AL11" s="69"/>
      <c r="AM11" s="69"/>
      <c r="AN11" s="69"/>
      <c r="AO11" s="69"/>
      <c r="AP11" s="69"/>
      <c r="AQ11" s="41"/>
      <c r="AR11" s="68"/>
      <c r="AS11" s="69"/>
      <c r="AT11" s="69"/>
      <c r="AU11" s="69"/>
      <c r="AV11" s="69"/>
      <c r="AW11" s="69"/>
      <c r="AX11" s="42"/>
    </row>
    <row r="12" spans="1:50" ht="20.100000000000001" customHeight="1">
      <c r="A12" s="27">
        <v>4</v>
      </c>
      <c r="B12" s="1" t="s">
        <v>30</v>
      </c>
      <c r="C12" s="85">
        <v>5</v>
      </c>
      <c r="D12" s="28">
        <v>9</v>
      </c>
      <c r="E12" s="91">
        <v>2</v>
      </c>
      <c r="F12" s="91">
        <v>5</v>
      </c>
      <c r="G12" s="165">
        <v>46</v>
      </c>
      <c r="H12" s="81">
        <v>5</v>
      </c>
      <c r="I12" s="31">
        <f t="shared" si="0"/>
        <v>1</v>
      </c>
      <c r="J12" s="32">
        <v>9</v>
      </c>
      <c r="K12" s="33">
        <f t="shared" si="1"/>
        <v>1</v>
      </c>
      <c r="L12" s="93">
        <v>2</v>
      </c>
      <c r="M12" s="177">
        <f t="shared" si="2"/>
        <v>1</v>
      </c>
      <c r="N12" s="93">
        <v>5</v>
      </c>
      <c r="O12" s="194">
        <f t="shared" si="3"/>
        <v>1</v>
      </c>
      <c r="P12" s="191">
        <v>46</v>
      </c>
      <c r="Q12" s="34">
        <f t="shared" ref="Q12:Q75" si="6">P12/G12</f>
        <v>1</v>
      </c>
      <c r="R12" s="30">
        <v>1</v>
      </c>
      <c r="S12" s="36">
        <f t="shared" si="4"/>
        <v>0.2</v>
      </c>
      <c r="T12" s="29">
        <v>4</v>
      </c>
      <c r="U12" s="35">
        <f t="shared" si="5"/>
        <v>0.44444444444444442</v>
      </c>
      <c r="V12" s="29">
        <v>3</v>
      </c>
      <c r="W12" s="183">
        <f>V12/L12</f>
        <v>1.5</v>
      </c>
      <c r="X12" s="29">
        <v>3</v>
      </c>
      <c r="Y12" s="33">
        <f t="shared" ref="Y12:Y14" si="7">X12/N12</f>
        <v>0.6</v>
      </c>
      <c r="Z12" s="192">
        <v>37</v>
      </c>
      <c r="AA12" s="37">
        <f t="shared" ref="AA12:AA75" si="8">Z12/P12</f>
        <v>0.80434782608695654</v>
      </c>
      <c r="AB12" s="9"/>
      <c r="AC12" s="10"/>
      <c r="AD12" s="68" t="s">
        <v>37</v>
      </c>
      <c r="AE12" s="69">
        <v>3</v>
      </c>
      <c r="AF12" s="69">
        <v>26</v>
      </c>
      <c r="AG12" s="69">
        <v>54</v>
      </c>
      <c r="AH12" s="69">
        <v>32</v>
      </c>
      <c r="AI12" s="69">
        <v>44</v>
      </c>
      <c r="AJ12" s="40" t="s">
        <v>6</v>
      </c>
      <c r="AK12" s="68" t="s">
        <v>37</v>
      </c>
      <c r="AL12" s="69">
        <v>3</v>
      </c>
      <c r="AM12" s="69">
        <v>13</v>
      </c>
      <c r="AN12" s="69">
        <v>31</v>
      </c>
      <c r="AO12" s="69">
        <v>17</v>
      </c>
      <c r="AP12" s="69">
        <v>17</v>
      </c>
      <c r="AQ12" s="41"/>
      <c r="AR12" s="68" t="s">
        <v>37</v>
      </c>
      <c r="AS12" s="69">
        <v>3</v>
      </c>
      <c r="AT12" s="69">
        <v>2</v>
      </c>
      <c r="AU12" s="69">
        <v>4</v>
      </c>
      <c r="AV12" s="69">
        <v>2</v>
      </c>
      <c r="AW12" s="69" t="s">
        <v>6</v>
      </c>
      <c r="AX12" s="42" t="s">
        <v>6</v>
      </c>
    </row>
    <row r="13" spans="1:50" ht="20.100000000000001" customHeight="1">
      <c r="A13" s="27">
        <v>5</v>
      </c>
      <c r="B13" s="1" t="s">
        <v>32</v>
      </c>
      <c r="C13" s="85">
        <v>4</v>
      </c>
      <c r="D13" s="28">
        <v>4</v>
      </c>
      <c r="E13" s="28">
        <v>4</v>
      </c>
      <c r="F13" s="28">
        <v>4</v>
      </c>
      <c r="G13" s="187">
        <v>1</v>
      </c>
      <c r="H13" s="80">
        <v>3</v>
      </c>
      <c r="I13" s="31">
        <f t="shared" si="0"/>
        <v>0.75</v>
      </c>
      <c r="J13" s="32">
        <v>4</v>
      </c>
      <c r="K13" s="33">
        <f t="shared" si="1"/>
        <v>1</v>
      </c>
      <c r="L13" s="29">
        <v>3</v>
      </c>
      <c r="M13" s="177">
        <f t="shared" si="2"/>
        <v>0.75</v>
      </c>
      <c r="N13" s="29">
        <v>4</v>
      </c>
      <c r="O13" s="194">
        <f t="shared" si="3"/>
        <v>1</v>
      </c>
      <c r="P13" s="192">
        <v>1</v>
      </c>
      <c r="Q13" s="34">
        <f t="shared" si="6"/>
        <v>1</v>
      </c>
      <c r="R13" s="44">
        <v>1</v>
      </c>
      <c r="S13" s="36">
        <f t="shared" si="4"/>
        <v>0.33333333333333331</v>
      </c>
      <c r="T13" s="29">
        <v>2</v>
      </c>
      <c r="U13" s="35">
        <f t="shared" si="5"/>
        <v>0.5</v>
      </c>
      <c r="V13" s="29">
        <v>3</v>
      </c>
      <c r="W13" s="183">
        <f>V13/L13</f>
        <v>1</v>
      </c>
      <c r="X13" s="29">
        <v>1</v>
      </c>
      <c r="Y13" s="33">
        <f t="shared" si="7"/>
        <v>0.25</v>
      </c>
      <c r="Z13" s="192"/>
      <c r="AA13" s="37">
        <f t="shared" si="8"/>
        <v>0</v>
      </c>
      <c r="AB13" s="9"/>
      <c r="AC13" s="10"/>
      <c r="AD13" s="68" t="s">
        <v>29</v>
      </c>
      <c r="AE13" s="69">
        <v>138</v>
      </c>
      <c r="AF13" s="69">
        <v>144</v>
      </c>
      <c r="AG13" s="69">
        <v>173</v>
      </c>
      <c r="AH13" s="69">
        <v>204</v>
      </c>
      <c r="AI13" s="69">
        <v>240</v>
      </c>
      <c r="AJ13" s="40" t="s">
        <v>6</v>
      </c>
      <c r="AK13" s="68" t="s">
        <v>29</v>
      </c>
      <c r="AL13" s="69">
        <v>89</v>
      </c>
      <c r="AM13" s="69">
        <v>81</v>
      </c>
      <c r="AN13" s="69">
        <v>88</v>
      </c>
      <c r="AO13" s="69">
        <v>112</v>
      </c>
      <c r="AP13" s="69">
        <v>118</v>
      </c>
      <c r="AQ13" s="41"/>
      <c r="AR13" s="68" t="s">
        <v>29</v>
      </c>
      <c r="AS13" s="69">
        <v>12</v>
      </c>
      <c r="AT13" s="69">
        <v>10</v>
      </c>
      <c r="AU13" s="69">
        <v>15</v>
      </c>
      <c r="AV13" s="69">
        <v>13</v>
      </c>
      <c r="AW13" s="69">
        <v>13</v>
      </c>
      <c r="AX13" s="42" t="s">
        <v>6</v>
      </c>
    </row>
    <row r="14" spans="1:50" ht="20.100000000000001" customHeight="1">
      <c r="A14" s="27">
        <v>6</v>
      </c>
      <c r="B14" s="1" t="s">
        <v>33</v>
      </c>
      <c r="C14" s="85"/>
      <c r="D14" s="28">
        <v>1</v>
      </c>
      <c r="E14" s="28">
        <v>1</v>
      </c>
      <c r="F14" s="28">
        <v>1</v>
      </c>
      <c r="G14" s="187"/>
      <c r="H14" s="80"/>
      <c r="I14" s="31" t="s">
        <v>111</v>
      </c>
      <c r="J14" s="32">
        <v>1</v>
      </c>
      <c r="K14" s="33">
        <f t="shared" si="1"/>
        <v>1</v>
      </c>
      <c r="L14" s="29">
        <v>1</v>
      </c>
      <c r="M14" s="177">
        <f t="shared" si="2"/>
        <v>1</v>
      </c>
      <c r="N14" s="29">
        <v>1</v>
      </c>
      <c r="O14" s="194">
        <f t="shared" si="3"/>
        <v>1</v>
      </c>
      <c r="P14" s="192"/>
      <c r="Q14" s="34" t="s">
        <v>111</v>
      </c>
      <c r="R14" s="44"/>
      <c r="S14" s="36" t="s">
        <v>111</v>
      </c>
      <c r="T14" s="29"/>
      <c r="U14" s="35">
        <f t="shared" si="5"/>
        <v>0</v>
      </c>
      <c r="V14" s="29"/>
      <c r="W14" s="183">
        <f>V14/L14</f>
        <v>0</v>
      </c>
      <c r="X14" s="29"/>
      <c r="Y14" s="33">
        <f t="shared" si="7"/>
        <v>0</v>
      </c>
      <c r="Z14" s="192"/>
      <c r="AA14" s="37" t="s">
        <v>111</v>
      </c>
      <c r="AB14" s="9"/>
      <c r="AC14" s="10"/>
      <c r="AD14" s="68"/>
      <c r="AE14" s="69"/>
      <c r="AF14" s="69"/>
      <c r="AG14" s="69"/>
      <c r="AH14" s="69"/>
      <c r="AI14" s="69"/>
      <c r="AJ14" s="40"/>
      <c r="AK14" s="68"/>
      <c r="AL14" s="69"/>
      <c r="AM14" s="69"/>
      <c r="AN14" s="69"/>
      <c r="AO14" s="69"/>
      <c r="AP14" s="69"/>
      <c r="AQ14" s="41"/>
      <c r="AR14" s="68"/>
      <c r="AS14" s="69"/>
      <c r="AT14" s="69"/>
      <c r="AU14" s="69"/>
      <c r="AV14" s="69"/>
      <c r="AW14" s="69"/>
      <c r="AX14" s="42"/>
    </row>
    <row r="15" spans="1:50" ht="20.100000000000001" customHeight="1">
      <c r="A15" s="27">
        <v>7</v>
      </c>
      <c r="B15" s="1" t="s">
        <v>87</v>
      </c>
      <c r="C15" s="85"/>
      <c r="D15" s="28">
        <v>29</v>
      </c>
      <c r="E15" s="28"/>
      <c r="F15" s="28">
        <v>49</v>
      </c>
      <c r="G15" s="187">
        <v>28</v>
      </c>
      <c r="H15" s="80"/>
      <c r="I15" s="31" t="s">
        <v>111</v>
      </c>
      <c r="J15" s="32">
        <v>29</v>
      </c>
      <c r="K15" s="33">
        <f t="shared" si="1"/>
        <v>1</v>
      </c>
      <c r="L15" s="29"/>
      <c r="M15" s="177" t="s">
        <v>111</v>
      </c>
      <c r="N15" s="29">
        <v>49</v>
      </c>
      <c r="O15" s="194">
        <f t="shared" si="3"/>
        <v>1</v>
      </c>
      <c r="P15" s="192">
        <v>28</v>
      </c>
      <c r="Q15" s="34">
        <f t="shared" si="6"/>
        <v>1</v>
      </c>
      <c r="R15" s="44"/>
      <c r="S15" s="36" t="s">
        <v>111</v>
      </c>
      <c r="T15" s="29">
        <v>21</v>
      </c>
      <c r="U15" s="35">
        <f t="shared" si="5"/>
        <v>0.72413793103448276</v>
      </c>
      <c r="V15" s="29"/>
      <c r="W15" s="183" t="s">
        <v>111</v>
      </c>
      <c r="X15" s="29">
        <v>43</v>
      </c>
      <c r="Y15" s="33">
        <f t="shared" ref="Y15:Y17" si="9">X15/N15</f>
        <v>0.87755102040816324</v>
      </c>
      <c r="Z15" s="192">
        <v>20</v>
      </c>
      <c r="AA15" s="37">
        <f t="shared" si="8"/>
        <v>0.7142857142857143</v>
      </c>
      <c r="AB15" s="9"/>
      <c r="AC15" s="10"/>
      <c r="AD15" s="68"/>
      <c r="AE15" s="69"/>
      <c r="AF15" s="69"/>
      <c r="AG15" s="69"/>
      <c r="AH15" s="69"/>
      <c r="AI15" s="69"/>
      <c r="AJ15" s="40"/>
      <c r="AK15" s="68"/>
      <c r="AL15" s="69"/>
      <c r="AM15" s="69"/>
      <c r="AN15" s="69"/>
      <c r="AO15" s="69"/>
      <c r="AP15" s="69"/>
      <c r="AQ15" s="41"/>
      <c r="AR15" s="68"/>
      <c r="AS15" s="69"/>
      <c r="AT15" s="69"/>
      <c r="AU15" s="69"/>
      <c r="AV15" s="69"/>
      <c r="AW15" s="69"/>
      <c r="AX15" s="42"/>
    </row>
    <row r="16" spans="1:50" ht="20.100000000000001" customHeight="1">
      <c r="A16" s="27">
        <v>8</v>
      </c>
      <c r="B16" s="1" t="s">
        <v>44</v>
      </c>
      <c r="C16" s="88">
        <v>100</v>
      </c>
      <c r="D16" s="45">
        <v>48</v>
      </c>
      <c r="E16" s="28">
        <v>44</v>
      </c>
      <c r="F16" s="28">
        <v>31</v>
      </c>
      <c r="G16" s="187">
        <v>44</v>
      </c>
      <c r="H16" s="80">
        <v>93</v>
      </c>
      <c r="I16" s="31">
        <f t="shared" si="0"/>
        <v>0.93</v>
      </c>
      <c r="J16" s="47">
        <v>41</v>
      </c>
      <c r="K16" s="33">
        <f t="shared" si="1"/>
        <v>0.85416666666666663</v>
      </c>
      <c r="L16" s="29">
        <v>38</v>
      </c>
      <c r="M16" s="177">
        <f t="shared" si="2"/>
        <v>0.86363636363636365</v>
      </c>
      <c r="N16" s="29">
        <v>25</v>
      </c>
      <c r="O16" s="194">
        <f t="shared" si="3"/>
        <v>0.80645161290322576</v>
      </c>
      <c r="P16" s="192">
        <v>39</v>
      </c>
      <c r="Q16" s="34">
        <f t="shared" si="6"/>
        <v>0.88636363636363635</v>
      </c>
      <c r="R16" s="44">
        <v>52</v>
      </c>
      <c r="S16" s="36">
        <f t="shared" si="4"/>
        <v>0.55913978494623651</v>
      </c>
      <c r="T16" s="46">
        <v>21</v>
      </c>
      <c r="U16" s="35">
        <f t="shared" si="5"/>
        <v>0.51219512195121952</v>
      </c>
      <c r="V16" s="29">
        <v>16</v>
      </c>
      <c r="W16" s="183">
        <f>V16/L16</f>
        <v>0.42105263157894735</v>
      </c>
      <c r="X16" s="29">
        <v>14</v>
      </c>
      <c r="Y16" s="33">
        <f t="shared" si="9"/>
        <v>0.56000000000000005</v>
      </c>
      <c r="Z16" s="192">
        <v>25</v>
      </c>
      <c r="AA16" s="37">
        <f t="shared" si="8"/>
        <v>0.64102564102564108</v>
      </c>
      <c r="AB16" s="9"/>
      <c r="AC16" s="10"/>
      <c r="AD16" s="68" t="s">
        <v>30</v>
      </c>
      <c r="AE16" s="69">
        <v>134</v>
      </c>
      <c r="AF16" s="69">
        <v>136</v>
      </c>
      <c r="AG16" s="69">
        <v>159</v>
      </c>
      <c r="AH16" s="69">
        <v>176</v>
      </c>
      <c r="AI16" s="69">
        <v>234</v>
      </c>
      <c r="AJ16" s="40" t="s">
        <v>28</v>
      </c>
      <c r="AK16" s="68" t="s">
        <v>30</v>
      </c>
      <c r="AL16" s="69">
        <v>95</v>
      </c>
      <c r="AM16" s="69">
        <v>93</v>
      </c>
      <c r="AN16" s="69">
        <v>97</v>
      </c>
      <c r="AO16" s="69">
        <v>112</v>
      </c>
      <c r="AP16" s="69">
        <v>156</v>
      </c>
      <c r="AQ16" s="41"/>
      <c r="AR16" s="68" t="s">
        <v>30</v>
      </c>
      <c r="AS16" s="69">
        <v>15</v>
      </c>
      <c r="AT16" s="69">
        <v>15</v>
      </c>
      <c r="AU16" s="69">
        <v>12</v>
      </c>
      <c r="AV16" s="69">
        <v>12</v>
      </c>
      <c r="AW16" s="69">
        <v>11</v>
      </c>
      <c r="AX16" s="42" t="s">
        <v>6</v>
      </c>
    </row>
    <row r="17" spans="1:50" ht="20.100000000000001" customHeight="1">
      <c r="A17" s="27">
        <v>9</v>
      </c>
      <c r="B17" s="1" t="s">
        <v>88</v>
      </c>
      <c r="C17" s="88"/>
      <c r="D17" s="45">
        <v>47</v>
      </c>
      <c r="E17" s="28"/>
      <c r="F17" s="28">
        <v>25</v>
      </c>
      <c r="G17" s="187">
        <v>5</v>
      </c>
      <c r="H17" s="80"/>
      <c r="I17" s="31" t="s">
        <v>111</v>
      </c>
      <c r="J17" s="47">
        <v>47</v>
      </c>
      <c r="K17" s="33">
        <f t="shared" si="1"/>
        <v>1</v>
      </c>
      <c r="L17" s="29"/>
      <c r="M17" s="177" t="s">
        <v>111</v>
      </c>
      <c r="N17" s="29">
        <v>25</v>
      </c>
      <c r="O17" s="194">
        <f t="shared" si="3"/>
        <v>1</v>
      </c>
      <c r="P17" s="192">
        <v>5</v>
      </c>
      <c r="Q17" s="34">
        <f t="shared" si="6"/>
        <v>1</v>
      </c>
      <c r="R17" s="44"/>
      <c r="S17" s="36" t="s">
        <v>111</v>
      </c>
      <c r="T17" s="46">
        <v>41</v>
      </c>
      <c r="U17" s="35">
        <f t="shared" si="5"/>
        <v>0.87234042553191493</v>
      </c>
      <c r="V17" s="29"/>
      <c r="W17" s="183" t="s">
        <v>111</v>
      </c>
      <c r="X17" s="29">
        <v>25</v>
      </c>
      <c r="Y17" s="33">
        <f t="shared" si="9"/>
        <v>1</v>
      </c>
      <c r="Z17" s="192">
        <v>4</v>
      </c>
      <c r="AA17" s="37">
        <f t="shared" si="8"/>
        <v>0.8</v>
      </c>
      <c r="AB17" s="9"/>
      <c r="AC17" s="10"/>
      <c r="AD17" s="68"/>
      <c r="AE17" s="69"/>
      <c r="AF17" s="69"/>
      <c r="AG17" s="69"/>
      <c r="AH17" s="69"/>
      <c r="AI17" s="69"/>
      <c r="AJ17" s="40"/>
      <c r="AK17" s="68"/>
      <c r="AL17" s="69"/>
      <c r="AM17" s="69"/>
      <c r="AN17" s="69"/>
      <c r="AO17" s="69"/>
      <c r="AP17" s="69"/>
      <c r="AQ17" s="41"/>
      <c r="AR17" s="68"/>
      <c r="AS17" s="69"/>
      <c r="AT17" s="69"/>
      <c r="AU17" s="69"/>
      <c r="AV17" s="69"/>
      <c r="AW17" s="69"/>
      <c r="AX17" s="42"/>
    </row>
    <row r="18" spans="1:50" ht="20.100000000000001" customHeight="1">
      <c r="A18" s="27">
        <v>10</v>
      </c>
      <c r="B18" s="1" t="s">
        <v>45</v>
      </c>
      <c r="C18" s="88">
        <v>1</v>
      </c>
      <c r="D18" s="45"/>
      <c r="E18" s="28">
        <v>1</v>
      </c>
      <c r="F18" s="28" t="s">
        <v>111</v>
      </c>
      <c r="G18" s="187">
        <v>3</v>
      </c>
      <c r="H18" s="80">
        <v>1</v>
      </c>
      <c r="I18" s="31">
        <f t="shared" si="0"/>
        <v>1</v>
      </c>
      <c r="J18" s="47"/>
      <c r="K18" s="33" t="s">
        <v>111</v>
      </c>
      <c r="L18" s="29">
        <v>1</v>
      </c>
      <c r="M18" s="177">
        <f t="shared" si="2"/>
        <v>1</v>
      </c>
      <c r="N18" s="29" t="s">
        <v>111</v>
      </c>
      <c r="O18" s="194" t="s">
        <v>111</v>
      </c>
      <c r="P18" s="192">
        <v>3</v>
      </c>
      <c r="Q18" s="34">
        <f t="shared" si="6"/>
        <v>1</v>
      </c>
      <c r="R18" s="44"/>
      <c r="S18" s="36">
        <f t="shared" si="4"/>
        <v>0</v>
      </c>
      <c r="T18" s="46"/>
      <c r="U18" s="35" t="s">
        <v>111</v>
      </c>
      <c r="V18" s="29"/>
      <c r="W18" s="183">
        <f>V18/L18</f>
        <v>0</v>
      </c>
      <c r="X18" s="29"/>
      <c r="Y18" s="33" t="s">
        <v>111</v>
      </c>
      <c r="Z18" s="192">
        <v>1</v>
      </c>
      <c r="AA18" s="37">
        <f t="shared" si="8"/>
        <v>0.33333333333333331</v>
      </c>
      <c r="AB18" s="9"/>
      <c r="AC18" s="10"/>
      <c r="AD18" s="68" t="s">
        <v>31</v>
      </c>
      <c r="AE18" s="69">
        <v>26</v>
      </c>
      <c r="AF18" s="69">
        <v>37</v>
      </c>
      <c r="AG18" s="69">
        <v>25</v>
      </c>
      <c r="AH18" s="69">
        <v>30</v>
      </c>
      <c r="AI18" s="69">
        <v>25</v>
      </c>
      <c r="AJ18" s="40" t="s">
        <v>6</v>
      </c>
      <c r="AK18" s="68" t="s">
        <v>31</v>
      </c>
      <c r="AL18" s="69">
        <v>14</v>
      </c>
      <c r="AM18" s="69">
        <v>22</v>
      </c>
      <c r="AN18" s="69">
        <v>9</v>
      </c>
      <c r="AO18" s="69">
        <v>13</v>
      </c>
      <c r="AP18" s="69">
        <v>13</v>
      </c>
      <c r="AQ18" s="41"/>
      <c r="AR18" s="68" t="s">
        <v>31</v>
      </c>
      <c r="AS18" s="69" t="s">
        <v>6</v>
      </c>
      <c r="AT18" s="69">
        <v>5</v>
      </c>
      <c r="AU18" s="69">
        <v>1</v>
      </c>
      <c r="AV18" s="69" t="s">
        <v>6</v>
      </c>
      <c r="AW18" s="69">
        <v>3</v>
      </c>
      <c r="AX18" s="42" t="s">
        <v>6</v>
      </c>
    </row>
    <row r="19" spans="1:50" ht="20.100000000000001" customHeight="1">
      <c r="A19" s="27">
        <v>11</v>
      </c>
      <c r="B19" s="1" t="s">
        <v>46</v>
      </c>
      <c r="C19" s="88">
        <v>59</v>
      </c>
      <c r="D19" s="45"/>
      <c r="E19" s="28"/>
      <c r="F19" s="28" t="s">
        <v>111</v>
      </c>
      <c r="G19" s="187"/>
      <c r="H19" s="80">
        <v>59</v>
      </c>
      <c r="I19" s="31">
        <f t="shared" si="0"/>
        <v>1</v>
      </c>
      <c r="J19" s="47"/>
      <c r="K19" s="33" t="s">
        <v>111</v>
      </c>
      <c r="L19" s="29"/>
      <c r="M19" s="177" t="s">
        <v>111</v>
      </c>
      <c r="N19" s="29"/>
      <c r="O19" s="194" t="s">
        <v>111</v>
      </c>
      <c r="P19" s="192"/>
      <c r="Q19" s="34" t="s">
        <v>111</v>
      </c>
      <c r="R19" s="44">
        <v>57</v>
      </c>
      <c r="S19" s="36">
        <f t="shared" si="4"/>
        <v>0.96610169491525422</v>
      </c>
      <c r="T19" s="46"/>
      <c r="U19" s="35" t="s">
        <v>111</v>
      </c>
      <c r="V19" s="29"/>
      <c r="W19" s="183" t="s">
        <v>111</v>
      </c>
      <c r="X19" s="29"/>
      <c r="Y19" s="33" t="s">
        <v>111</v>
      </c>
      <c r="Z19" s="192"/>
      <c r="AA19" s="37" t="s">
        <v>111</v>
      </c>
      <c r="AB19" s="9"/>
      <c r="AC19" s="10"/>
      <c r="AD19" s="68" t="s">
        <v>32</v>
      </c>
      <c r="AE19" s="69">
        <v>177</v>
      </c>
      <c r="AF19" s="69">
        <v>194</v>
      </c>
      <c r="AG19" s="69">
        <v>185</v>
      </c>
      <c r="AH19" s="69">
        <v>227</v>
      </c>
      <c r="AI19" s="69">
        <v>249</v>
      </c>
      <c r="AJ19" s="40" t="s">
        <v>6</v>
      </c>
      <c r="AK19" s="68" t="s">
        <v>32</v>
      </c>
      <c r="AL19" s="69">
        <v>116</v>
      </c>
      <c r="AM19" s="69">
        <v>101</v>
      </c>
      <c r="AN19" s="69">
        <v>89</v>
      </c>
      <c r="AO19" s="69">
        <v>124</v>
      </c>
      <c r="AP19" s="69">
        <v>144</v>
      </c>
      <c r="AQ19" s="41"/>
      <c r="AR19" s="68" t="s">
        <v>32</v>
      </c>
      <c r="AS19" s="69">
        <v>18</v>
      </c>
      <c r="AT19" s="69">
        <v>18</v>
      </c>
      <c r="AU19" s="69">
        <v>11</v>
      </c>
      <c r="AV19" s="69">
        <v>20</v>
      </c>
      <c r="AW19" s="69">
        <v>10</v>
      </c>
      <c r="AX19" s="42" t="s">
        <v>6</v>
      </c>
    </row>
    <row r="20" spans="1:50" ht="20.100000000000001" customHeight="1">
      <c r="A20" s="27">
        <v>12</v>
      </c>
      <c r="B20" s="1" t="s">
        <v>89</v>
      </c>
      <c r="C20" s="88"/>
      <c r="D20" s="45">
        <v>57</v>
      </c>
      <c r="E20" s="28">
        <v>112</v>
      </c>
      <c r="F20" s="28">
        <v>72</v>
      </c>
      <c r="G20" s="187">
        <v>85</v>
      </c>
      <c r="H20" s="80"/>
      <c r="I20" s="31" t="s">
        <v>111</v>
      </c>
      <c r="J20" s="47">
        <v>57</v>
      </c>
      <c r="K20" s="33">
        <f t="shared" si="1"/>
        <v>1</v>
      </c>
      <c r="L20" s="29">
        <v>112</v>
      </c>
      <c r="M20" s="177">
        <f t="shared" si="2"/>
        <v>1</v>
      </c>
      <c r="N20" s="29">
        <v>72</v>
      </c>
      <c r="O20" s="194">
        <f t="shared" si="3"/>
        <v>1</v>
      </c>
      <c r="P20" s="192">
        <v>85</v>
      </c>
      <c r="Q20" s="34">
        <f t="shared" si="6"/>
        <v>1</v>
      </c>
      <c r="R20" s="44"/>
      <c r="S20" s="36" t="s">
        <v>111</v>
      </c>
      <c r="T20" s="46">
        <v>51</v>
      </c>
      <c r="U20" s="35">
        <f t="shared" si="5"/>
        <v>0.89473684210526316</v>
      </c>
      <c r="V20" s="29">
        <v>90</v>
      </c>
      <c r="W20" s="183">
        <f>V20/L20</f>
        <v>0.8035714285714286</v>
      </c>
      <c r="X20" s="29">
        <v>55</v>
      </c>
      <c r="Y20" s="33">
        <f t="shared" ref="Y20:Y21" si="10">X20/N20</f>
        <v>0.76388888888888884</v>
      </c>
      <c r="Z20" s="192">
        <v>67</v>
      </c>
      <c r="AA20" s="37">
        <f t="shared" si="8"/>
        <v>0.78823529411764703</v>
      </c>
      <c r="AB20" s="9"/>
      <c r="AC20" s="10"/>
      <c r="AD20" s="68"/>
      <c r="AE20" s="69"/>
      <c r="AF20" s="69"/>
      <c r="AG20" s="69"/>
      <c r="AH20" s="69"/>
      <c r="AI20" s="69"/>
      <c r="AJ20" s="40"/>
      <c r="AK20" s="68"/>
      <c r="AL20" s="69"/>
      <c r="AM20" s="69"/>
      <c r="AN20" s="69"/>
      <c r="AO20" s="69"/>
      <c r="AP20" s="69"/>
      <c r="AQ20" s="41"/>
      <c r="AR20" s="68"/>
      <c r="AS20" s="69"/>
      <c r="AT20" s="69"/>
      <c r="AU20" s="69"/>
      <c r="AV20" s="69"/>
      <c r="AW20" s="69"/>
      <c r="AX20" s="42"/>
    </row>
    <row r="21" spans="1:50" ht="20.100000000000001" customHeight="1">
      <c r="A21" s="27">
        <v>13</v>
      </c>
      <c r="B21" s="1" t="s">
        <v>90</v>
      </c>
      <c r="C21" s="88"/>
      <c r="D21" s="45">
        <v>65</v>
      </c>
      <c r="E21" s="28">
        <v>36</v>
      </c>
      <c r="F21" s="28">
        <v>56</v>
      </c>
      <c r="G21" s="187">
        <v>44</v>
      </c>
      <c r="H21" s="80"/>
      <c r="I21" s="31" t="s">
        <v>111</v>
      </c>
      <c r="J21" s="47">
        <v>65</v>
      </c>
      <c r="K21" s="33">
        <f t="shared" si="1"/>
        <v>1</v>
      </c>
      <c r="L21" s="29">
        <v>36</v>
      </c>
      <c r="M21" s="177">
        <f t="shared" si="2"/>
        <v>1</v>
      </c>
      <c r="N21" s="29">
        <v>56</v>
      </c>
      <c r="O21" s="194">
        <f t="shared" si="3"/>
        <v>1</v>
      </c>
      <c r="P21" s="192">
        <v>44</v>
      </c>
      <c r="Q21" s="34">
        <f t="shared" si="6"/>
        <v>1</v>
      </c>
      <c r="R21" s="44"/>
      <c r="S21" s="36" t="s">
        <v>111</v>
      </c>
      <c r="T21" s="46">
        <v>63</v>
      </c>
      <c r="U21" s="35">
        <f t="shared" si="5"/>
        <v>0.96923076923076923</v>
      </c>
      <c r="V21" s="29">
        <v>30</v>
      </c>
      <c r="W21" s="183">
        <f>V21/L21</f>
        <v>0.83333333333333337</v>
      </c>
      <c r="X21" s="29">
        <v>43</v>
      </c>
      <c r="Y21" s="33">
        <f t="shared" si="10"/>
        <v>0.7678571428571429</v>
      </c>
      <c r="Z21" s="192">
        <v>33</v>
      </c>
      <c r="AA21" s="37">
        <f t="shared" si="8"/>
        <v>0.75</v>
      </c>
      <c r="AB21" s="9"/>
      <c r="AC21" s="10"/>
      <c r="AD21" s="68"/>
      <c r="AE21" s="69"/>
      <c r="AF21" s="69"/>
      <c r="AG21" s="69"/>
      <c r="AH21" s="69"/>
      <c r="AI21" s="69"/>
      <c r="AJ21" s="40"/>
      <c r="AK21" s="68"/>
      <c r="AL21" s="69"/>
      <c r="AM21" s="69"/>
      <c r="AN21" s="69"/>
      <c r="AO21" s="69"/>
      <c r="AP21" s="69"/>
      <c r="AQ21" s="41"/>
      <c r="AR21" s="68"/>
      <c r="AS21" s="69"/>
      <c r="AT21" s="69"/>
      <c r="AU21" s="69"/>
      <c r="AV21" s="69"/>
      <c r="AW21" s="69"/>
      <c r="AX21" s="42"/>
    </row>
    <row r="22" spans="1:50" ht="20.100000000000001" customHeight="1">
      <c r="A22" s="27">
        <v>14</v>
      </c>
      <c r="B22" s="1" t="s">
        <v>91</v>
      </c>
      <c r="C22" s="88"/>
      <c r="D22" s="45">
        <v>17</v>
      </c>
      <c r="E22" s="28"/>
      <c r="F22" s="28" t="s">
        <v>111</v>
      </c>
      <c r="G22" s="187"/>
      <c r="H22" s="80"/>
      <c r="I22" s="31" t="s">
        <v>111</v>
      </c>
      <c r="J22" s="47">
        <v>17</v>
      </c>
      <c r="K22" s="33">
        <f t="shared" si="1"/>
        <v>1</v>
      </c>
      <c r="L22" s="29"/>
      <c r="M22" s="177" t="s">
        <v>111</v>
      </c>
      <c r="N22" s="29"/>
      <c r="O22" s="194" t="s">
        <v>111</v>
      </c>
      <c r="P22" s="192"/>
      <c r="Q22" s="34" t="s">
        <v>111</v>
      </c>
      <c r="R22" s="44"/>
      <c r="S22" s="36" t="s">
        <v>111</v>
      </c>
      <c r="T22" s="46">
        <v>1</v>
      </c>
      <c r="U22" s="35">
        <f t="shared" si="5"/>
        <v>5.8823529411764705E-2</v>
      </c>
      <c r="V22" s="29"/>
      <c r="W22" s="183" t="s">
        <v>111</v>
      </c>
      <c r="X22" s="29"/>
      <c r="Y22" s="33" t="s">
        <v>111</v>
      </c>
      <c r="Z22" s="192"/>
      <c r="AA22" s="37" t="s">
        <v>111</v>
      </c>
      <c r="AB22" s="9"/>
      <c r="AC22" s="10"/>
      <c r="AD22" s="68"/>
      <c r="AE22" s="69"/>
      <c r="AF22" s="69"/>
      <c r="AG22" s="69"/>
      <c r="AH22" s="69"/>
      <c r="AI22" s="69"/>
      <c r="AJ22" s="40"/>
      <c r="AK22" s="68"/>
      <c r="AL22" s="69"/>
      <c r="AM22" s="69"/>
      <c r="AN22" s="69"/>
      <c r="AO22" s="69"/>
      <c r="AP22" s="69"/>
      <c r="AQ22" s="41"/>
      <c r="AR22" s="68"/>
      <c r="AS22" s="69"/>
      <c r="AT22" s="69"/>
      <c r="AU22" s="69"/>
      <c r="AV22" s="69"/>
      <c r="AW22" s="69"/>
      <c r="AX22" s="42"/>
    </row>
    <row r="23" spans="1:50" ht="20.100000000000001" customHeight="1">
      <c r="A23" s="27">
        <v>15</v>
      </c>
      <c r="B23" s="1" t="s">
        <v>47</v>
      </c>
      <c r="C23" s="88">
        <v>23</v>
      </c>
      <c r="D23" s="45">
        <v>3</v>
      </c>
      <c r="E23" s="28"/>
      <c r="F23" s="28">
        <v>1</v>
      </c>
      <c r="G23" s="187">
        <v>1</v>
      </c>
      <c r="H23" s="80">
        <v>23</v>
      </c>
      <c r="I23" s="31">
        <f t="shared" si="0"/>
        <v>1</v>
      </c>
      <c r="J23" s="47">
        <v>3</v>
      </c>
      <c r="K23" s="33">
        <f t="shared" si="1"/>
        <v>1</v>
      </c>
      <c r="L23" s="29"/>
      <c r="M23" s="177" t="s">
        <v>111</v>
      </c>
      <c r="N23" s="29">
        <v>1</v>
      </c>
      <c r="O23" s="194">
        <f t="shared" si="3"/>
        <v>1</v>
      </c>
      <c r="P23" s="192">
        <v>1</v>
      </c>
      <c r="Q23" s="34">
        <f t="shared" si="6"/>
        <v>1</v>
      </c>
      <c r="R23" s="44">
        <v>16</v>
      </c>
      <c r="S23" s="36">
        <f t="shared" si="4"/>
        <v>0.69565217391304346</v>
      </c>
      <c r="T23" s="46">
        <v>2</v>
      </c>
      <c r="U23" s="35">
        <f t="shared" si="5"/>
        <v>0.66666666666666663</v>
      </c>
      <c r="V23" s="29"/>
      <c r="W23" s="183" t="s">
        <v>111</v>
      </c>
      <c r="X23" s="29">
        <v>1</v>
      </c>
      <c r="Y23" s="33">
        <f t="shared" ref="Y23:Y24" si="11">X23/N23</f>
        <v>1</v>
      </c>
      <c r="Z23" s="192">
        <v>1</v>
      </c>
      <c r="AA23" s="37">
        <f t="shared" si="8"/>
        <v>1</v>
      </c>
      <c r="AB23" s="9"/>
      <c r="AC23" s="10"/>
      <c r="AD23" s="68" t="s">
        <v>33</v>
      </c>
      <c r="AE23" s="69">
        <v>32</v>
      </c>
      <c r="AF23" s="69">
        <v>32</v>
      </c>
      <c r="AG23" s="69">
        <v>41</v>
      </c>
      <c r="AH23" s="69">
        <v>60</v>
      </c>
      <c r="AI23" s="69">
        <v>51</v>
      </c>
      <c r="AJ23" s="40" t="s">
        <v>6</v>
      </c>
      <c r="AK23" s="68" t="s">
        <v>33</v>
      </c>
      <c r="AL23" s="69">
        <v>21</v>
      </c>
      <c r="AM23" s="69">
        <v>21</v>
      </c>
      <c r="AN23" s="69">
        <v>25</v>
      </c>
      <c r="AO23" s="69">
        <v>23</v>
      </c>
      <c r="AP23" s="69">
        <v>31</v>
      </c>
      <c r="AQ23" s="41"/>
      <c r="AR23" s="68" t="s">
        <v>33</v>
      </c>
      <c r="AS23" s="69">
        <v>1</v>
      </c>
      <c r="AT23" s="69">
        <v>7</v>
      </c>
      <c r="AU23" s="69">
        <v>4</v>
      </c>
      <c r="AV23" s="69">
        <v>1</v>
      </c>
      <c r="AW23" s="69">
        <v>4</v>
      </c>
      <c r="AX23" s="42" t="s">
        <v>6</v>
      </c>
    </row>
    <row r="24" spans="1:50" ht="20.100000000000001" customHeight="1">
      <c r="A24" s="27">
        <v>16</v>
      </c>
      <c r="B24" s="1" t="s">
        <v>48</v>
      </c>
      <c r="C24" s="88">
        <v>1</v>
      </c>
      <c r="D24" s="45">
        <v>12</v>
      </c>
      <c r="E24" s="28">
        <v>13</v>
      </c>
      <c r="F24" s="28">
        <v>6</v>
      </c>
      <c r="G24" s="187">
        <v>12</v>
      </c>
      <c r="H24" s="80">
        <v>1</v>
      </c>
      <c r="I24" s="31">
        <f t="shared" si="0"/>
        <v>1</v>
      </c>
      <c r="J24" s="47">
        <v>12</v>
      </c>
      <c r="K24" s="33">
        <f t="shared" si="1"/>
        <v>1</v>
      </c>
      <c r="L24" s="29">
        <v>12</v>
      </c>
      <c r="M24" s="177">
        <f t="shared" si="2"/>
        <v>0.92307692307692313</v>
      </c>
      <c r="N24" s="29">
        <v>6</v>
      </c>
      <c r="O24" s="194">
        <f t="shared" si="3"/>
        <v>1</v>
      </c>
      <c r="P24" s="192">
        <v>11</v>
      </c>
      <c r="Q24" s="34">
        <f t="shared" si="6"/>
        <v>0.91666666666666663</v>
      </c>
      <c r="R24" s="44">
        <v>5</v>
      </c>
      <c r="S24" s="36">
        <f t="shared" si="4"/>
        <v>5</v>
      </c>
      <c r="T24" s="46">
        <v>8</v>
      </c>
      <c r="U24" s="35">
        <f t="shared" si="5"/>
        <v>0.66666666666666663</v>
      </c>
      <c r="V24" s="29">
        <v>6</v>
      </c>
      <c r="W24" s="183">
        <f>V24/L24</f>
        <v>0.5</v>
      </c>
      <c r="X24" s="29">
        <v>5</v>
      </c>
      <c r="Y24" s="33">
        <f t="shared" si="11"/>
        <v>0.83333333333333337</v>
      </c>
      <c r="Z24" s="192">
        <v>5</v>
      </c>
      <c r="AA24" s="37">
        <f t="shared" si="8"/>
        <v>0.45454545454545453</v>
      </c>
      <c r="AB24" s="9"/>
      <c r="AC24" s="10"/>
      <c r="AD24" s="68"/>
      <c r="AE24" s="69"/>
      <c r="AF24" s="69"/>
      <c r="AG24" s="69"/>
      <c r="AH24" s="69"/>
      <c r="AI24" s="69"/>
      <c r="AJ24" s="40"/>
      <c r="AK24" s="68"/>
      <c r="AL24" s="69"/>
      <c r="AM24" s="69"/>
      <c r="AN24" s="69"/>
      <c r="AO24" s="69"/>
      <c r="AP24" s="69"/>
      <c r="AQ24" s="41"/>
      <c r="AR24" s="68"/>
      <c r="AS24" s="69"/>
      <c r="AT24" s="69"/>
      <c r="AU24" s="69"/>
      <c r="AV24" s="69"/>
      <c r="AW24" s="69"/>
      <c r="AX24" s="42"/>
    </row>
    <row r="25" spans="1:50" ht="20.100000000000001" customHeight="1">
      <c r="A25" s="27">
        <v>17</v>
      </c>
      <c r="B25" s="1" t="s">
        <v>49</v>
      </c>
      <c r="C25" s="88">
        <v>17</v>
      </c>
      <c r="D25" s="45">
        <v>1</v>
      </c>
      <c r="E25" s="28"/>
      <c r="F25" s="28" t="s">
        <v>111</v>
      </c>
      <c r="G25" s="187"/>
      <c r="H25" s="80">
        <v>17</v>
      </c>
      <c r="I25" s="31">
        <f t="shared" si="0"/>
        <v>1</v>
      </c>
      <c r="J25" s="47">
        <v>1</v>
      </c>
      <c r="K25" s="33">
        <f t="shared" si="1"/>
        <v>1</v>
      </c>
      <c r="L25" s="29"/>
      <c r="M25" s="177" t="s">
        <v>111</v>
      </c>
      <c r="N25" s="29"/>
      <c r="O25" s="194" t="s">
        <v>111</v>
      </c>
      <c r="P25" s="192"/>
      <c r="Q25" s="34" t="s">
        <v>111</v>
      </c>
      <c r="R25" s="44">
        <v>1</v>
      </c>
      <c r="S25" s="36">
        <f t="shared" si="4"/>
        <v>5.8823529411764705E-2</v>
      </c>
      <c r="T25" s="46"/>
      <c r="U25" s="35">
        <f t="shared" si="5"/>
        <v>0</v>
      </c>
      <c r="V25" s="29"/>
      <c r="W25" s="183" t="s">
        <v>111</v>
      </c>
      <c r="X25" s="29"/>
      <c r="Y25" s="33" t="s">
        <v>111</v>
      </c>
      <c r="Z25" s="192"/>
      <c r="AA25" s="37" t="s">
        <v>111</v>
      </c>
      <c r="AB25" s="9"/>
      <c r="AC25" s="10"/>
      <c r="AD25" s="68"/>
      <c r="AE25" s="69"/>
      <c r="AF25" s="69"/>
      <c r="AG25" s="69"/>
      <c r="AH25" s="69"/>
      <c r="AI25" s="69"/>
      <c r="AJ25" s="40"/>
      <c r="AK25" s="68"/>
      <c r="AL25" s="69"/>
      <c r="AM25" s="69"/>
      <c r="AN25" s="69"/>
      <c r="AO25" s="69"/>
      <c r="AP25" s="69"/>
      <c r="AQ25" s="41"/>
      <c r="AR25" s="68"/>
      <c r="AS25" s="69"/>
      <c r="AT25" s="69"/>
      <c r="AU25" s="69"/>
      <c r="AV25" s="69"/>
      <c r="AW25" s="69"/>
      <c r="AX25" s="42"/>
    </row>
    <row r="26" spans="1:50" ht="20.100000000000001" customHeight="1">
      <c r="A26" s="27">
        <v>18</v>
      </c>
      <c r="B26" s="1" t="s">
        <v>92</v>
      </c>
      <c r="C26" s="88"/>
      <c r="D26" s="45">
        <v>1</v>
      </c>
      <c r="E26" s="28">
        <v>2</v>
      </c>
      <c r="F26" s="28" t="s">
        <v>111</v>
      </c>
      <c r="G26" s="187"/>
      <c r="H26" s="80"/>
      <c r="I26" s="31" t="s">
        <v>111</v>
      </c>
      <c r="J26" s="47">
        <v>1</v>
      </c>
      <c r="K26" s="33">
        <f t="shared" si="1"/>
        <v>1</v>
      </c>
      <c r="L26" s="29">
        <v>2</v>
      </c>
      <c r="M26" s="177">
        <f t="shared" si="2"/>
        <v>1</v>
      </c>
      <c r="N26" s="29" t="s">
        <v>6</v>
      </c>
      <c r="O26" s="194" t="s">
        <v>111</v>
      </c>
      <c r="P26" s="192"/>
      <c r="Q26" s="34" t="s">
        <v>111</v>
      </c>
      <c r="R26" s="44"/>
      <c r="S26" s="36" t="s">
        <v>111</v>
      </c>
      <c r="T26" s="46"/>
      <c r="U26" s="35">
        <f t="shared" si="5"/>
        <v>0</v>
      </c>
      <c r="V26" s="29">
        <v>1</v>
      </c>
      <c r="W26" s="183">
        <f t="shared" ref="W26:W31" si="12">V26/L26</f>
        <v>0.5</v>
      </c>
      <c r="X26" s="29" t="s">
        <v>6</v>
      </c>
      <c r="Y26" s="33" t="s">
        <v>111</v>
      </c>
      <c r="Z26" s="192"/>
      <c r="AA26" s="37" t="s">
        <v>111</v>
      </c>
      <c r="AB26" s="9"/>
      <c r="AC26" s="10"/>
      <c r="AD26" s="68"/>
      <c r="AE26" s="69"/>
      <c r="AF26" s="69"/>
      <c r="AG26" s="69"/>
      <c r="AH26" s="69"/>
      <c r="AI26" s="69"/>
      <c r="AJ26" s="40"/>
      <c r="AK26" s="68"/>
      <c r="AL26" s="69"/>
      <c r="AM26" s="69"/>
      <c r="AN26" s="69"/>
      <c r="AO26" s="69"/>
      <c r="AP26" s="69"/>
      <c r="AQ26" s="41"/>
      <c r="AR26" s="68"/>
      <c r="AS26" s="69"/>
      <c r="AT26" s="69"/>
      <c r="AU26" s="69"/>
      <c r="AV26" s="69"/>
      <c r="AW26" s="69"/>
      <c r="AX26" s="42"/>
    </row>
    <row r="27" spans="1:50" ht="20.100000000000001" customHeight="1">
      <c r="A27" s="27">
        <v>19</v>
      </c>
      <c r="B27" s="1" t="s">
        <v>50</v>
      </c>
      <c r="C27" s="88">
        <v>13</v>
      </c>
      <c r="D27" s="45">
        <v>4</v>
      </c>
      <c r="E27" s="28">
        <v>2</v>
      </c>
      <c r="F27" s="28" t="s">
        <v>111</v>
      </c>
      <c r="G27" s="187">
        <v>1</v>
      </c>
      <c r="H27" s="80">
        <v>13</v>
      </c>
      <c r="I27" s="31">
        <f t="shared" si="0"/>
        <v>1</v>
      </c>
      <c r="J27" s="47">
        <v>4</v>
      </c>
      <c r="K27" s="33">
        <f t="shared" si="1"/>
        <v>1</v>
      </c>
      <c r="L27" s="29">
        <v>2</v>
      </c>
      <c r="M27" s="177">
        <f t="shared" si="2"/>
        <v>1</v>
      </c>
      <c r="N27" s="29" t="s">
        <v>6</v>
      </c>
      <c r="O27" s="194" t="s">
        <v>111</v>
      </c>
      <c r="P27" s="192"/>
      <c r="Q27" s="34">
        <f t="shared" si="6"/>
        <v>0</v>
      </c>
      <c r="R27" s="44">
        <v>10</v>
      </c>
      <c r="S27" s="36">
        <f t="shared" si="4"/>
        <v>0.76923076923076927</v>
      </c>
      <c r="T27" s="46">
        <v>4</v>
      </c>
      <c r="U27" s="35">
        <f t="shared" si="5"/>
        <v>1</v>
      </c>
      <c r="V27" s="29">
        <v>2</v>
      </c>
      <c r="W27" s="183">
        <f t="shared" si="12"/>
        <v>1</v>
      </c>
      <c r="X27" s="29" t="s">
        <v>6</v>
      </c>
      <c r="Y27" s="33" t="s">
        <v>111</v>
      </c>
      <c r="Z27" s="192"/>
      <c r="AA27" s="37" t="s">
        <v>111</v>
      </c>
      <c r="AB27" s="9"/>
      <c r="AC27" s="10"/>
      <c r="AD27" s="68"/>
      <c r="AE27" s="69"/>
      <c r="AF27" s="69"/>
      <c r="AG27" s="69"/>
      <c r="AH27" s="69"/>
      <c r="AI27" s="69"/>
      <c r="AJ27" s="40"/>
      <c r="AK27" s="68"/>
      <c r="AL27" s="69"/>
      <c r="AM27" s="69"/>
      <c r="AN27" s="69"/>
      <c r="AO27" s="69"/>
      <c r="AP27" s="69"/>
      <c r="AQ27" s="41"/>
      <c r="AR27" s="68"/>
      <c r="AS27" s="69"/>
      <c r="AT27" s="69"/>
      <c r="AU27" s="69"/>
      <c r="AV27" s="69"/>
      <c r="AW27" s="69"/>
      <c r="AX27" s="42"/>
    </row>
    <row r="28" spans="1:50" ht="18.75" customHeight="1">
      <c r="A28" s="27">
        <v>20</v>
      </c>
      <c r="B28" s="1" t="s">
        <v>51</v>
      </c>
      <c r="C28" s="88">
        <v>71</v>
      </c>
      <c r="D28" s="45">
        <v>59</v>
      </c>
      <c r="E28" s="28">
        <v>38</v>
      </c>
      <c r="F28" s="28">
        <v>24</v>
      </c>
      <c r="G28" s="187">
        <v>35</v>
      </c>
      <c r="H28" s="80">
        <v>56</v>
      </c>
      <c r="I28" s="31">
        <f t="shared" si="0"/>
        <v>0.78873239436619713</v>
      </c>
      <c r="J28" s="47">
        <v>50</v>
      </c>
      <c r="K28" s="33">
        <f t="shared" si="1"/>
        <v>0.84745762711864403</v>
      </c>
      <c r="L28" s="29">
        <v>33</v>
      </c>
      <c r="M28" s="177">
        <f t="shared" si="2"/>
        <v>0.86842105263157898</v>
      </c>
      <c r="N28" s="29">
        <v>20</v>
      </c>
      <c r="O28" s="194">
        <f t="shared" si="3"/>
        <v>0.83333333333333337</v>
      </c>
      <c r="P28" s="192">
        <v>33</v>
      </c>
      <c r="Q28" s="34">
        <f t="shared" si="6"/>
        <v>0.94285714285714284</v>
      </c>
      <c r="R28" s="44">
        <v>22</v>
      </c>
      <c r="S28" s="36">
        <f t="shared" si="4"/>
        <v>0.39285714285714285</v>
      </c>
      <c r="T28" s="46">
        <v>13</v>
      </c>
      <c r="U28" s="35">
        <f t="shared" si="5"/>
        <v>0.26</v>
      </c>
      <c r="V28" s="29">
        <v>14</v>
      </c>
      <c r="W28" s="183">
        <f t="shared" si="12"/>
        <v>0.42424242424242425</v>
      </c>
      <c r="X28" s="29">
        <v>9</v>
      </c>
      <c r="Y28" s="33">
        <f t="shared" ref="Y28:Y31" si="13">X28/N28</f>
        <v>0.45</v>
      </c>
      <c r="Z28" s="192">
        <v>12</v>
      </c>
      <c r="AA28" s="37">
        <f t="shared" si="8"/>
        <v>0.36363636363636365</v>
      </c>
      <c r="AB28" s="9"/>
      <c r="AC28" s="10"/>
      <c r="AD28" s="68"/>
      <c r="AE28" s="69"/>
      <c r="AF28" s="69"/>
      <c r="AG28" s="69"/>
      <c r="AH28" s="69"/>
      <c r="AI28" s="69"/>
      <c r="AJ28" s="40"/>
      <c r="AK28" s="68"/>
      <c r="AL28" s="69"/>
      <c r="AM28" s="69"/>
      <c r="AN28" s="69"/>
      <c r="AO28" s="69"/>
      <c r="AP28" s="69"/>
      <c r="AQ28" s="41"/>
      <c r="AR28" s="68"/>
      <c r="AS28" s="69"/>
      <c r="AT28" s="69"/>
      <c r="AU28" s="69"/>
      <c r="AV28" s="69"/>
      <c r="AW28" s="69"/>
      <c r="AX28" s="42"/>
    </row>
    <row r="29" spans="1:50" ht="20.100000000000001" customHeight="1">
      <c r="A29" s="27">
        <v>21</v>
      </c>
      <c r="B29" s="1" t="s">
        <v>52</v>
      </c>
      <c r="C29" s="88">
        <v>31</v>
      </c>
      <c r="D29" s="45">
        <v>44</v>
      </c>
      <c r="E29" s="28">
        <v>20</v>
      </c>
      <c r="F29" s="28">
        <v>37</v>
      </c>
      <c r="G29" s="187">
        <v>20</v>
      </c>
      <c r="H29" s="80">
        <v>25</v>
      </c>
      <c r="I29" s="31">
        <f t="shared" si="0"/>
        <v>0.80645161290322576</v>
      </c>
      <c r="J29" s="47">
        <v>41</v>
      </c>
      <c r="K29" s="33">
        <f t="shared" si="1"/>
        <v>0.93181818181818177</v>
      </c>
      <c r="L29" s="29">
        <v>18</v>
      </c>
      <c r="M29" s="177">
        <f t="shared" si="2"/>
        <v>0.9</v>
      </c>
      <c r="N29" s="29">
        <v>32</v>
      </c>
      <c r="O29" s="194">
        <f t="shared" si="3"/>
        <v>0.86486486486486491</v>
      </c>
      <c r="P29" s="192">
        <v>20</v>
      </c>
      <c r="Q29" s="34">
        <f t="shared" si="6"/>
        <v>1</v>
      </c>
      <c r="R29" s="44">
        <v>9</v>
      </c>
      <c r="S29" s="36">
        <f t="shared" si="4"/>
        <v>0.36</v>
      </c>
      <c r="T29" s="46">
        <v>21</v>
      </c>
      <c r="U29" s="35">
        <f t="shared" si="5"/>
        <v>0.51219512195121952</v>
      </c>
      <c r="V29" s="29">
        <v>9</v>
      </c>
      <c r="W29" s="183">
        <f t="shared" si="12"/>
        <v>0.5</v>
      </c>
      <c r="X29" s="29">
        <v>14</v>
      </c>
      <c r="Y29" s="33">
        <f t="shared" si="13"/>
        <v>0.4375</v>
      </c>
      <c r="Z29" s="192">
        <v>7</v>
      </c>
      <c r="AA29" s="37">
        <f t="shared" si="8"/>
        <v>0.35</v>
      </c>
      <c r="AB29" s="9"/>
      <c r="AC29" s="10"/>
      <c r="AD29" s="68"/>
      <c r="AE29" s="69"/>
      <c r="AF29" s="69"/>
      <c r="AG29" s="69"/>
      <c r="AH29" s="69"/>
      <c r="AI29" s="69"/>
      <c r="AJ29" s="40"/>
      <c r="AK29" s="68"/>
      <c r="AL29" s="69"/>
      <c r="AM29" s="69"/>
      <c r="AN29" s="69"/>
      <c r="AO29" s="69"/>
      <c r="AP29" s="69"/>
      <c r="AQ29" s="41"/>
      <c r="AR29" s="68"/>
      <c r="AS29" s="69"/>
      <c r="AT29" s="69"/>
      <c r="AU29" s="69"/>
      <c r="AV29" s="69"/>
      <c r="AW29" s="69"/>
      <c r="AX29" s="42"/>
    </row>
    <row r="30" spans="1:50" ht="20.100000000000001" customHeight="1">
      <c r="A30" s="27">
        <v>22</v>
      </c>
      <c r="B30" s="1" t="s">
        <v>35</v>
      </c>
      <c r="C30" s="88">
        <v>9</v>
      </c>
      <c r="D30" s="45">
        <v>9</v>
      </c>
      <c r="E30" s="28">
        <v>6</v>
      </c>
      <c r="F30" s="28">
        <v>3</v>
      </c>
      <c r="G30" s="187">
        <v>3</v>
      </c>
      <c r="H30" s="80">
        <v>6</v>
      </c>
      <c r="I30" s="31">
        <f t="shared" si="0"/>
        <v>0.66666666666666663</v>
      </c>
      <c r="J30" s="47">
        <v>6</v>
      </c>
      <c r="K30" s="33">
        <f t="shared" si="1"/>
        <v>0.66666666666666663</v>
      </c>
      <c r="L30" s="29">
        <v>4</v>
      </c>
      <c r="M30" s="177">
        <f t="shared" si="2"/>
        <v>0.66666666666666663</v>
      </c>
      <c r="N30" s="29">
        <v>3</v>
      </c>
      <c r="O30" s="194">
        <f t="shared" si="3"/>
        <v>1</v>
      </c>
      <c r="P30" s="192">
        <v>3</v>
      </c>
      <c r="Q30" s="34">
        <f t="shared" si="6"/>
        <v>1</v>
      </c>
      <c r="R30" s="44">
        <v>2</v>
      </c>
      <c r="S30" s="36">
        <f t="shared" si="4"/>
        <v>0.33333333333333331</v>
      </c>
      <c r="T30" s="46">
        <v>16</v>
      </c>
      <c r="U30" s="35">
        <f t="shared" si="5"/>
        <v>2.6666666666666665</v>
      </c>
      <c r="V30" s="29">
        <v>1</v>
      </c>
      <c r="W30" s="183">
        <f t="shared" si="12"/>
        <v>0.25</v>
      </c>
      <c r="X30" s="29">
        <v>2</v>
      </c>
      <c r="Y30" s="33">
        <f t="shared" si="13"/>
        <v>0.66666666666666663</v>
      </c>
      <c r="Z30" s="192">
        <v>1</v>
      </c>
      <c r="AA30" s="37">
        <f t="shared" si="8"/>
        <v>0.33333333333333331</v>
      </c>
      <c r="AB30" s="9"/>
      <c r="AC30" s="10"/>
      <c r="AD30" s="68"/>
      <c r="AE30" s="69"/>
      <c r="AF30" s="69"/>
      <c r="AG30" s="69"/>
      <c r="AH30" s="69"/>
      <c r="AI30" s="69"/>
      <c r="AJ30" s="40"/>
      <c r="AK30" s="68"/>
      <c r="AL30" s="69"/>
      <c r="AM30" s="69"/>
      <c r="AN30" s="69"/>
      <c r="AO30" s="69"/>
      <c r="AP30" s="69"/>
      <c r="AQ30" s="41"/>
      <c r="AR30" s="68"/>
      <c r="AS30" s="69"/>
      <c r="AT30" s="69"/>
      <c r="AU30" s="69"/>
      <c r="AV30" s="69"/>
      <c r="AW30" s="69"/>
      <c r="AX30" s="42"/>
    </row>
    <row r="31" spans="1:50" ht="20.100000000000001" customHeight="1">
      <c r="A31" s="27">
        <v>23</v>
      </c>
      <c r="B31" s="1" t="s">
        <v>53</v>
      </c>
      <c r="C31" s="88">
        <v>33</v>
      </c>
      <c r="D31" s="45">
        <v>33</v>
      </c>
      <c r="E31" s="28">
        <v>22</v>
      </c>
      <c r="F31" s="28">
        <v>26</v>
      </c>
      <c r="G31" s="187">
        <v>21</v>
      </c>
      <c r="H31" s="80">
        <v>23</v>
      </c>
      <c r="I31" s="31">
        <f t="shared" si="0"/>
        <v>0.69696969696969702</v>
      </c>
      <c r="J31" s="47">
        <v>24</v>
      </c>
      <c r="K31" s="33">
        <f t="shared" si="1"/>
        <v>0.72727272727272729</v>
      </c>
      <c r="L31" s="29">
        <v>17</v>
      </c>
      <c r="M31" s="177">
        <f t="shared" si="2"/>
        <v>0.77272727272727271</v>
      </c>
      <c r="N31" s="29">
        <v>17</v>
      </c>
      <c r="O31" s="194">
        <f t="shared" si="3"/>
        <v>0.65384615384615385</v>
      </c>
      <c r="P31" s="192">
        <v>16</v>
      </c>
      <c r="Q31" s="34">
        <f t="shared" si="6"/>
        <v>0.76190476190476186</v>
      </c>
      <c r="R31" s="44">
        <v>5</v>
      </c>
      <c r="S31" s="36">
        <f t="shared" si="4"/>
        <v>0.21739130434782608</v>
      </c>
      <c r="T31" s="46">
        <v>10</v>
      </c>
      <c r="U31" s="35">
        <f t="shared" si="5"/>
        <v>0.41666666666666669</v>
      </c>
      <c r="V31" s="29">
        <v>5</v>
      </c>
      <c r="W31" s="183">
        <f t="shared" si="12"/>
        <v>0.29411764705882354</v>
      </c>
      <c r="X31" s="29">
        <v>9</v>
      </c>
      <c r="Y31" s="33">
        <f t="shared" si="13"/>
        <v>0.52941176470588236</v>
      </c>
      <c r="Z31" s="192">
        <v>9</v>
      </c>
      <c r="AA31" s="37">
        <f t="shared" si="8"/>
        <v>0.5625</v>
      </c>
      <c r="AB31" s="9"/>
      <c r="AC31" s="10"/>
      <c r="AD31" s="68"/>
      <c r="AE31" s="69"/>
      <c r="AF31" s="69"/>
      <c r="AG31" s="69"/>
      <c r="AH31" s="69"/>
      <c r="AI31" s="69"/>
      <c r="AJ31" s="40"/>
      <c r="AK31" s="68"/>
      <c r="AL31" s="69"/>
      <c r="AM31" s="69"/>
      <c r="AN31" s="69"/>
      <c r="AO31" s="69"/>
      <c r="AP31" s="69"/>
      <c r="AQ31" s="41"/>
      <c r="AR31" s="68"/>
      <c r="AS31" s="69"/>
      <c r="AT31" s="69"/>
      <c r="AU31" s="69"/>
      <c r="AV31" s="69"/>
      <c r="AW31" s="69"/>
      <c r="AX31" s="42"/>
    </row>
    <row r="32" spans="1:50" ht="20.100000000000001" customHeight="1">
      <c r="A32" s="27">
        <v>24</v>
      </c>
      <c r="B32" s="1" t="s">
        <v>54</v>
      </c>
      <c r="C32" s="88">
        <v>4</v>
      </c>
      <c r="D32" s="45">
        <v>1</v>
      </c>
      <c r="E32" s="28"/>
      <c r="F32" s="28">
        <v>1</v>
      </c>
      <c r="G32" s="187">
        <v>1</v>
      </c>
      <c r="H32" s="80">
        <v>4</v>
      </c>
      <c r="I32" s="31">
        <f t="shared" si="0"/>
        <v>1</v>
      </c>
      <c r="J32" s="47">
        <v>1</v>
      </c>
      <c r="K32" s="33">
        <f t="shared" si="1"/>
        <v>1</v>
      </c>
      <c r="L32" s="29"/>
      <c r="M32" s="177" t="s">
        <v>111</v>
      </c>
      <c r="N32" s="29"/>
      <c r="O32" s="194">
        <f t="shared" si="3"/>
        <v>0</v>
      </c>
      <c r="P32" s="192"/>
      <c r="Q32" s="34">
        <f t="shared" si="6"/>
        <v>0</v>
      </c>
      <c r="R32" s="44">
        <v>4</v>
      </c>
      <c r="S32" s="36">
        <f t="shared" si="4"/>
        <v>1</v>
      </c>
      <c r="T32" s="46"/>
      <c r="U32" s="35">
        <f t="shared" si="5"/>
        <v>0</v>
      </c>
      <c r="V32" s="29"/>
      <c r="W32" s="183" t="s">
        <v>111</v>
      </c>
      <c r="X32" s="29"/>
      <c r="Y32" s="33" t="s">
        <v>111</v>
      </c>
      <c r="Z32" s="192"/>
      <c r="AA32" s="37" t="s">
        <v>111</v>
      </c>
      <c r="AB32" s="9"/>
      <c r="AC32" s="10"/>
      <c r="AD32" s="68"/>
      <c r="AE32" s="69"/>
      <c r="AF32" s="69"/>
      <c r="AG32" s="69"/>
      <c r="AH32" s="69"/>
      <c r="AI32" s="69"/>
      <c r="AJ32" s="40"/>
      <c r="AK32" s="68"/>
      <c r="AL32" s="69"/>
      <c r="AM32" s="69"/>
      <c r="AN32" s="69"/>
      <c r="AO32" s="69"/>
      <c r="AP32" s="69"/>
      <c r="AQ32" s="41"/>
      <c r="AR32" s="68"/>
      <c r="AS32" s="69"/>
      <c r="AT32" s="69"/>
      <c r="AU32" s="69"/>
      <c r="AV32" s="69"/>
      <c r="AW32" s="69"/>
      <c r="AX32" s="42"/>
    </row>
    <row r="33" spans="1:50" ht="20.100000000000001" customHeight="1">
      <c r="A33" s="27">
        <v>25</v>
      </c>
      <c r="B33" s="1" t="s">
        <v>55</v>
      </c>
      <c r="C33" s="88">
        <v>66</v>
      </c>
      <c r="D33" s="45">
        <v>45</v>
      </c>
      <c r="E33" s="28">
        <v>57</v>
      </c>
      <c r="F33" s="28">
        <v>95</v>
      </c>
      <c r="G33" s="187">
        <v>105</v>
      </c>
      <c r="H33" s="80">
        <v>50</v>
      </c>
      <c r="I33" s="31">
        <f t="shared" si="0"/>
        <v>0.75757575757575757</v>
      </c>
      <c r="J33" s="47">
        <v>34</v>
      </c>
      <c r="K33" s="33">
        <f t="shared" si="1"/>
        <v>0.75555555555555554</v>
      </c>
      <c r="L33" s="29">
        <v>48</v>
      </c>
      <c r="M33" s="177">
        <f t="shared" si="2"/>
        <v>0.84210526315789469</v>
      </c>
      <c r="N33" s="29">
        <v>83</v>
      </c>
      <c r="O33" s="194">
        <f t="shared" si="3"/>
        <v>0.87368421052631584</v>
      </c>
      <c r="P33" s="192">
        <v>75</v>
      </c>
      <c r="Q33" s="34">
        <f t="shared" si="6"/>
        <v>0.7142857142857143</v>
      </c>
      <c r="R33" s="44">
        <v>25</v>
      </c>
      <c r="S33" s="36">
        <f t="shared" si="4"/>
        <v>0.5</v>
      </c>
      <c r="T33" s="46">
        <v>13</v>
      </c>
      <c r="U33" s="35">
        <f t="shared" si="5"/>
        <v>0.38235294117647056</v>
      </c>
      <c r="V33" s="29">
        <v>14</v>
      </c>
      <c r="W33" s="183">
        <f t="shared" ref="W33:W38" si="14">V33/L33</f>
        <v>0.29166666666666669</v>
      </c>
      <c r="X33" s="29">
        <v>27</v>
      </c>
      <c r="Y33" s="33">
        <f t="shared" ref="Y33:Y38" si="15">X33/N33</f>
        <v>0.3253012048192771</v>
      </c>
      <c r="Z33" s="192">
        <v>29</v>
      </c>
      <c r="AA33" s="37">
        <f t="shared" si="8"/>
        <v>0.38666666666666666</v>
      </c>
      <c r="AB33" s="9"/>
      <c r="AC33" s="10"/>
      <c r="AD33" s="68"/>
      <c r="AE33" s="69"/>
      <c r="AF33" s="69"/>
      <c r="AG33" s="69"/>
      <c r="AH33" s="69"/>
      <c r="AI33" s="69"/>
      <c r="AJ33" s="40"/>
      <c r="AK33" s="68"/>
      <c r="AL33" s="69"/>
      <c r="AM33" s="69"/>
      <c r="AN33" s="69"/>
      <c r="AO33" s="69"/>
      <c r="AP33" s="69"/>
      <c r="AQ33" s="41"/>
      <c r="AR33" s="68"/>
      <c r="AS33" s="69"/>
      <c r="AT33" s="69"/>
      <c r="AU33" s="69"/>
      <c r="AV33" s="69"/>
      <c r="AW33" s="69"/>
      <c r="AX33" s="42"/>
    </row>
    <row r="34" spans="1:50" ht="20.100000000000001" customHeight="1">
      <c r="A34" s="27">
        <v>26</v>
      </c>
      <c r="B34" s="1" t="s">
        <v>56</v>
      </c>
      <c r="C34" s="88">
        <v>29</v>
      </c>
      <c r="D34" s="45">
        <v>15</v>
      </c>
      <c r="E34" s="28">
        <v>21</v>
      </c>
      <c r="F34" s="28">
        <v>15</v>
      </c>
      <c r="G34" s="187">
        <v>17</v>
      </c>
      <c r="H34" s="80">
        <v>24</v>
      </c>
      <c r="I34" s="31">
        <f t="shared" si="0"/>
        <v>0.82758620689655171</v>
      </c>
      <c r="J34" s="47">
        <v>11</v>
      </c>
      <c r="K34" s="33">
        <f t="shared" si="1"/>
        <v>0.73333333333333328</v>
      </c>
      <c r="L34" s="29">
        <v>20</v>
      </c>
      <c r="M34" s="177">
        <f t="shared" si="2"/>
        <v>0.95238095238095233</v>
      </c>
      <c r="N34" s="29">
        <v>13</v>
      </c>
      <c r="O34" s="194">
        <f t="shared" si="3"/>
        <v>0.8666666666666667</v>
      </c>
      <c r="P34" s="192">
        <v>16</v>
      </c>
      <c r="Q34" s="34">
        <f t="shared" si="6"/>
        <v>0.94117647058823528</v>
      </c>
      <c r="R34" s="44">
        <v>13</v>
      </c>
      <c r="S34" s="36">
        <f t="shared" si="4"/>
        <v>0.54166666666666663</v>
      </c>
      <c r="T34" s="46">
        <v>3</v>
      </c>
      <c r="U34" s="35">
        <f t="shared" si="5"/>
        <v>0.27272727272727271</v>
      </c>
      <c r="V34" s="29">
        <v>9</v>
      </c>
      <c r="W34" s="183">
        <f t="shared" si="14"/>
        <v>0.45</v>
      </c>
      <c r="X34" s="29">
        <v>6</v>
      </c>
      <c r="Y34" s="33">
        <f t="shared" si="15"/>
        <v>0.46153846153846156</v>
      </c>
      <c r="Z34" s="192">
        <v>6</v>
      </c>
      <c r="AA34" s="37">
        <f t="shared" si="8"/>
        <v>0.375</v>
      </c>
      <c r="AB34" s="9"/>
      <c r="AC34" s="10"/>
      <c r="AD34" s="68"/>
      <c r="AE34" s="69"/>
      <c r="AF34" s="69"/>
      <c r="AG34" s="69"/>
      <c r="AH34" s="69"/>
      <c r="AI34" s="69"/>
      <c r="AJ34" s="40"/>
      <c r="AK34" s="68"/>
      <c r="AL34" s="69"/>
      <c r="AM34" s="69"/>
      <c r="AN34" s="69"/>
      <c r="AO34" s="69"/>
      <c r="AP34" s="69"/>
      <c r="AQ34" s="41"/>
      <c r="AR34" s="68"/>
      <c r="AS34" s="69"/>
      <c r="AT34" s="69"/>
      <c r="AU34" s="69"/>
      <c r="AV34" s="69"/>
      <c r="AW34" s="69"/>
      <c r="AX34" s="42"/>
    </row>
    <row r="35" spans="1:50" ht="20.100000000000001" customHeight="1">
      <c r="A35" s="27">
        <v>27</v>
      </c>
      <c r="B35" s="1" t="s">
        <v>57</v>
      </c>
      <c r="C35" s="88">
        <v>1</v>
      </c>
      <c r="D35" s="45">
        <v>2</v>
      </c>
      <c r="E35" s="28">
        <v>6</v>
      </c>
      <c r="F35" s="28">
        <v>5</v>
      </c>
      <c r="G35" s="187">
        <v>4</v>
      </c>
      <c r="H35" s="80">
        <v>1</v>
      </c>
      <c r="I35" s="31">
        <f t="shared" si="0"/>
        <v>1</v>
      </c>
      <c r="J35" s="47">
        <v>2</v>
      </c>
      <c r="K35" s="33">
        <f t="shared" si="1"/>
        <v>1</v>
      </c>
      <c r="L35" s="29">
        <v>6</v>
      </c>
      <c r="M35" s="177">
        <f t="shared" si="2"/>
        <v>1</v>
      </c>
      <c r="N35" s="29">
        <v>5</v>
      </c>
      <c r="O35" s="194">
        <f t="shared" si="3"/>
        <v>1</v>
      </c>
      <c r="P35" s="192">
        <v>4</v>
      </c>
      <c r="Q35" s="34">
        <f t="shared" si="6"/>
        <v>1</v>
      </c>
      <c r="R35" s="44">
        <v>1</v>
      </c>
      <c r="S35" s="36">
        <f t="shared" si="4"/>
        <v>1</v>
      </c>
      <c r="T35" s="46"/>
      <c r="U35" s="35">
        <f t="shared" si="5"/>
        <v>0</v>
      </c>
      <c r="V35" s="29">
        <v>1</v>
      </c>
      <c r="W35" s="183">
        <f t="shared" si="14"/>
        <v>0.16666666666666666</v>
      </c>
      <c r="X35" s="29">
        <v>2</v>
      </c>
      <c r="Y35" s="33">
        <f t="shared" si="15"/>
        <v>0.4</v>
      </c>
      <c r="Z35" s="192">
        <v>1</v>
      </c>
      <c r="AA35" s="37">
        <f t="shared" si="8"/>
        <v>0.25</v>
      </c>
      <c r="AB35" s="9"/>
      <c r="AC35" s="10"/>
      <c r="AD35" s="68"/>
      <c r="AE35" s="69"/>
      <c r="AF35" s="69"/>
      <c r="AG35" s="69"/>
      <c r="AH35" s="69"/>
      <c r="AI35" s="69"/>
      <c r="AJ35" s="40"/>
      <c r="AK35" s="68"/>
      <c r="AL35" s="69"/>
      <c r="AM35" s="69"/>
      <c r="AN35" s="69"/>
      <c r="AO35" s="69"/>
      <c r="AP35" s="69"/>
      <c r="AQ35" s="41"/>
      <c r="AR35" s="68"/>
      <c r="AS35" s="69"/>
      <c r="AT35" s="69"/>
      <c r="AU35" s="69"/>
      <c r="AV35" s="69"/>
      <c r="AW35" s="69"/>
      <c r="AX35" s="42"/>
    </row>
    <row r="36" spans="1:50" ht="20.100000000000001" customHeight="1">
      <c r="A36" s="27">
        <v>28</v>
      </c>
      <c r="B36" s="1" t="s">
        <v>58</v>
      </c>
      <c r="C36" s="88">
        <v>12</v>
      </c>
      <c r="D36" s="45">
        <v>11</v>
      </c>
      <c r="E36" s="28">
        <v>13</v>
      </c>
      <c r="F36" s="28">
        <v>18</v>
      </c>
      <c r="G36" s="187">
        <v>11</v>
      </c>
      <c r="H36" s="80">
        <v>8</v>
      </c>
      <c r="I36" s="31">
        <f t="shared" si="0"/>
        <v>0.66666666666666663</v>
      </c>
      <c r="J36" s="47">
        <v>8</v>
      </c>
      <c r="K36" s="33">
        <f t="shared" si="1"/>
        <v>0.72727272727272729</v>
      </c>
      <c r="L36" s="29">
        <v>11</v>
      </c>
      <c r="M36" s="177">
        <f t="shared" si="2"/>
        <v>0.84615384615384615</v>
      </c>
      <c r="N36" s="29">
        <v>16</v>
      </c>
      <c r="O36" s="194">
        <f t="shared" si="3"/>
        <v>0.88888888888888884</v>
      </c>
      <c r="P36" s="192">
        <v>11</v>
      </c>
      <c r="Q36" s="34">
        <f t="shared" si="6"/>
        <v>1</v>
      </c>
      <c r="R36" s="44">
        <v>4</v>
      </c>
      <c r="S36" s="36">
        <f t="shared" si="4"/>
        <v>0.5</v>
      </c>
      <c r="T36" s="46">
        <v>3</v>
      </c>
      <c r="U36" s="35">
        <f t="shared" si="5"/>
        <v>0.375</v>
      </c>
      <c r="V36" s="29">
        <v>3</v>
      </c>
      <c r="W36" s="183">
        <f t="shared" si="14"/>
        <v>0.27272727272727271</v>
      </c>
      <c r="X36" s="29">
        <v>7</v>
      </c>
      <c r="Y36" s="33">
        <f t="shared" si="15"/>
        <v>0.4375</v>
      </c>
      <c r="Z36" s="192">
        <v>8</v>
      </c>
      <c r="AA36" s="37">
        <f t="shared" si="8"/>
        <v>0.72727272727272729</v>
      </c>
      <c r="AB36" s="9"/>
      <c r="AC36" s="10"/>
      <c r="AD36" s="68"/>
      <c r="AE36" s="69"/>
      <c r="AF36" s="69"/>
      <c r="AG36" s="69"/>
      <c r="AH36" s="69"/>
      <c r="AI36" s="69"/>
      <c r="AJ36" s="40"/>
      <c r="AK36" s="68"/>
      <c r="AL36" s="69"/>
      <c r="AM36" s="69"/>
      <c r="AN36" s="69"/>
      <c r="AO36" s="69"/>
      <c r="AP36" s="69"/>
      <c r="AQ36" s="41"/>
      <c r="AR36" s="68"/>
      <c r="AS36" s="69"/>
      <c r="AT36" s="69"/>
      <c r="AU36" s="69"/>
      <c r="AV36" s="69"/>
      <c r="AW36" s="69"/>
      <c r="AX36" s="42"/>
    </row>
    <row r="37" spans="1:50" ht="20.100000000000001" customHeight="1">
      <c r="A37" s="27">
        <v>29</v>
      </c>
      <c r="B37" s="1" t="s">
        <v>59</v>
      </c>
      <c r="C37" s="88">
        <v>2</v>
      </c>
      <c r="D37" s="45">
        <v>6</v>
      </c>
      <c r="E37" s="28">
        <v>4</v>
      </c>
      <c r="F37" s="28">
        <v>4</v>
      </c>
      <c r="G37" s="187">
        <v>3</v>
      </c>
      <c r="H37" s="80">
        <v>1</v>
      </c>
      <c r="I37" s="31">
        <f t="shared" si="0"/>
        <v>0.5</v>
      </c>
      <c r="J37" s="47">
        <v>2</v>
      </c>
      <c r="K37" s="33">
        <f t="shared" si="1"/>
        <v>0.33333333333333331</v>
      </c>
      <c r="L37" s="29">
        <v>3</v>
      </c>
      <c r="M37" s="177">
        <f t="shared" si="2"/>
        <v>0.75</v>
      </c>
      <c r="N37" s="29">
        <v>4</v>
      </c>
      <c r="O37" s="194">
        <f t="shared" si="3"/>
        <v>1</v>
      </c>
      <c r="P37" s="192">
        <v>3</v>
      </c>
      <c r="Q37" s="34">
        <f t="shared" si="6"/>
        <v>1</v>
      </c>
      <c r="R37" s="44"/>
      <c r="S37" s="36">
        <f t="shared" si="4"/>
        <v>0</v>
      </c>
      <c r="T37" s="46">
        <v>1</v>
      </c>
      <c r="U37" s="35">
        <f t="shared" si="5"/>
        <v>0.5</v>
      </c>
      <c r="V37" s="29">
        <v>1</v>
      </c>
      <c r="W37" s="183">
        <f t="shared" si="14"/>
        <v>0.33333333333333331</v>
      </c>
      <c r="X37" s="29">
        <v>1</v>
      </c>
      <c r="Y37" s="33">
        <f t="shared" si="15"/>
        <v>0.25</v>
      </c>
      <c r="Z37" s="192">
        <v>2</v>
      </c>
      <c r="AA37" s="37">
        <f t="shared" si="8"/>
        <v>0.66666666666666663</v>
      </c>
      <c r="AB37" s="9"/>
      <c r="AC37" s="10"/>
      <c r="AD37" s="68"/>
      <c r="AE37" s="69"/>
      <c r="AF37" s="69"/>
      <c r="AG37" s="69"/>
      <c r="AH37" s="69"/>
      <c r="AI37" s="69"/>
      <c r="AJ37" s="40"/>
      <c r="AK37" s="68"/>
      <c r="AL37" s="69"/>
      <c r="AM37" s="69"/>
      <c r="AN37" s="69"/>
      <c r="AO37" s="69"/>
      <c r="AP37" s="69"/>
      <c r="AQ37" s="41"/>
      <c r="AR37" s="68"/>
      <c r="AS37" s="69"/>
      <c r="AT37" s="69"/>
      <c r="AU37" s="69"/>
      <c r="AV37" s="69"/>
      <c r="AW37" s="69"/>
      <c r="AX37" s="42"/>
    </row>
    <row r="38" spans="1:50" ht="20.100000000000001" customHeight="1">
      <c r="A38" s="27">
        <v>30</v>
      </c>
      <c r="B38" s="1" t="s">
        <v>60</v>
      </c>
      <c r="C38" s="88">
        <v>44</v>
      </c>
      <c r="D38" s="45">
        <v>34</v>
      </c>
      <c r="E38" s="28">
        <v>44</v>
      </c>
      <c r="F38" s="28">
        <v>58</v>
      </c>
      <c r="G38" s="187">
        <v>30</v>
      </c>
      <c r="H38" s="80">
        <v>22</v>
      </c>
      <c r="I38" s="31">
        <f t="shared" si="0"/>
        <v>0.5</v>
      </c>
      <c r="J38" s="47">
        <v>25</v>
      </c>
      <c r="K38" s="33">
        <f t="shared" si="1"/>
        <v>0.73529411764705888</v>
      </c>
      <c r="L38" s="29">
        <v>37</v>
      </c>
      <c r="M38" s="177">
        <f t="shared" si="2"/>
        <v>0.84090909090909094</v>
      </c>
      <c r="N38" s="29">
        <v>48</v>
      </c>
      <c r="O38" s="194">
        <f t="shared" si="3"/>
        <v>0.82758620689655171</v>
      </c>
      <c r="P38" s="192">
        <v>22</v>
      </c>
      <c r="Q38" s="34">
        <f t="shared" si="6"/>
        <v>0.73333333333333328</v>
      </c>
      <c r="R38" s="44">
        <v>17</v>
      </c>
      <c r="S38" s="36">
        <f t="shared" si="4"/>
        <v>0.77272727272727271</v>
      </c>
      <c r="T38" s="46">
        <v>17</v>
      </c>
      <c r="U38" s="35">
        <f t="shared" si="5"/>
        <v>0.68</v>
      </c>
      <c r="V38" s="29">
        <v>15</v>
      </c>
      <c r="W38" s="183">
        <f t="shared" si="14"/>
        <v>0.40540540540540543</v>
      </c>
      <c r="X38" s="29">
        <v>33</v>
      </c>
      <c r="Y38" s="33">
        <f t="shared" si="15"/>
        <v>0.6875</v>
      </c>
      <c r="Z38" s="192">
        <v>15</v>
      </c>
      <c r="AA38" s="37">
        <f t="shared" si="8"/>
        <v>0.68181818181818177</v>
      </c>
      <c r="AB38" s="9"/>
      <c r="AC38" s="10"/>
      <c r="AD38" s="68"/>
      <c r="AE38" s="69"/>
      <c r="AF38" s="69"/>
      <c r="AG38" s="69"/>
      <c r="AH38" s="69"/>
      <c r="AI38" s="69"/>
      <c r="AJ38" s="40"/>
      <c r="AK38" s="68"/>
      <c r="AL38" s="69"/>
      <c r="AM38" s="69"/>
      <c r="AN38" s="69"/>
      <c r="AO38" s="69"/>
      <c r="AP38" s="69"/>
      <c r="AQ38" s="41"/>
      <c r="AR38" s="68"/>
      <c r="AS38" s="69"/>
      <c r="AT38" s="69"/>
      <c r="AU38" s="69"/>
      <c r="AV38" s="69"/>
      <c r="AW38" s="69"/>
      <c r="AX38" s="42"/>
    </row>
    <row r="39" spans="1:50" ht="20.100000000000001" customHeight="1">
      <c r="A39" s="27">
        <v>31</v>
      </c>
      <c r="B39" s="1" t="s">
        <v>61</v>
      </c>
      <c r="C39" s="88">
        <v>1</v>
      </c>
      <c r="D39" s="45">
        <v>0</v>
      </c>
      <c r="E39" s="28"/>
      <c r="F39" s="28" t="s">
        <v>111</v>
      </c>
      <c r="G39" s="187"/>
      <c r="H39" s="80">
        <v>0</v>
      </c>
      <c r="I39" s="31">
        <f t="shared" si="0"/>
        <v>0</v>
      </c>
      <c r="J39" s="47">
        <v>0</v>
      </c>
      <c r="K39" s="33" t="s">
        <v>111</v>
      </c>
      <c r="L39" s="29"/>
      <c r="M39" s="177" t="s">
        <v>111</v>
      </c>
      <c r="N39" s="29"/>
      <c r="O39" s="194" t="s">
        <v>111</v>
      </c>
      <c r="P39" s="192"/>
      <c r="Q39" s="34" t="s">
        <v>111</v>
      </c>
      <c r="R39" s="44"/>
      <c r="S39" s="36" t="s">
        <v>111</v>
      </c>
      <c r="T39" s="46"/>
      <c r="U39" s="35" t="s">
        <v>111</v>
      </c>
      <c r="V39" s="29"/>
      <c r="W39" s="183" t="s">
        <v>111</v>
      </c>
      <c r="X39" s="29"/>
      <c r="Y39" s="33" t="s">
        <v>111</v>
      </c>
      <c r="Z39" s="192"/>
      <c r="AA39" s="37" t="s">
        <v>111</v>
      </c>
      <c r="AB39" s="9"/>
      <c r="AC39" s="10"/>
      <c r="AD39" s="68"/>
      <c r="AE39" s="69"/>
      <c r="AF39" s="69"/>
      <c r="AG39" s="69"/>
      <c r="AH39" s="69"/>
      <c r="AI39" s="69"/>
      <c r="AJ39" s="40"/>
      <c r="AK39" s="68"/>
      <c r="AL39" s="69"/>
      <c r="AM39" s="69"/>
      <c r="AN39" s="69"/>
      <c r="AO39" s="69"/>
      <c r="AP39" s="69"/>
      <c r="AQ39" s="41"/>
      <c r="AR39" s="68"/>
      <c r="AS39" s="69"/>
      <c r="AT39" s="69"/>
      <c r="AU39" s="69"/>
      <c r="AV39" s="69"/>
      <c r="AW39" s="69"/>
      <c r="AX39" s="42"/>
    </row>
    <row r="40" spans="1:50" ht="20.100000000000001" customHeight="1">
      <c r="A40" s="27">
        <v>32</v>
      </c>
      <c r="B40" s="1" t="s">
        <v>93</v>
      </c>
      <c r="C40" s="88">
        <v>16</v>
      </c>
      <c r="D40" s="45">
        <v>2</v>
      </c>
      <c r="E40" s="28"/>
      <c r="F40" s="28" t="s">
        <v>111</v>
      </c>
      <c r="G40" s="187"/>
      <c r="H40" s="80">
        <v>13</v>
      </c>
      <c r="I40" s="31">
        <f t="shared" si="0"/>
        <v>0.8125</v>
      </c>
      <c r="J40" s="47">
        <v>2</v>
      </c>
      <c r="K40" s="33">
        <f t="shared" si="1"/>
        <v>1</v>
      </c>
      <c r="L40" s="29"/>
      <c r="M40" s="177" t="s">
        <v>111</v>
      </c>
      <c r="N40" s="29"/>
      <c r="O40" s="194" t="s">
        <v>111</v>
      </c>
      <c r="P40" s="192"/>
      <c r="Q40" s="34" t="s">
        <v>111</v>
      </c>
      <c r="R40" s="44">
        <v>9</v>
      </c>
      <c r="S40" s="36">
        <f t="shared" si="4"/>
        <v>0.69230769230769229</v>
      </c>
      <c r="T40" s="46"/>
      <c r="U40" s="35">
        <f t="shared" si="5"/>
        <v>0</v>
      </c>
      <c r="V40" s="29"/>
      <c r="W40" s="183" t="s">
        <v>111</v>
      </c>
      <c r="X40" s="29"/>
      <c r="Y40" s="33" t="s">
        <v>111</v>
      </c>
      <c r="Z40" s="192"/>
      <c r="AA40" s="37" t="s">
        <v>111</v>
      </c>
      <c r="AB40" s="9"/>
      <c r="AC40" s="10"/>
      <c r="AD40" s="68"/>
      <c r="AE40" s="69"/>
      <c r="AF40" s="69"/>
      <c r="AG40" s="69"/>
      <c r="AH40" s="69"/>
      <c r="AI40" s="69"/>
      <c r="AJ40" s="40"/>
      <c r="AK40" s="68"/>
      <c r="AL40" s="69"/>
      <c r="AM40" s="69"/>
      <c r="AN40" s="69"/>
      <c r="AO40" s="69"/>
      <c r="AP40" s="69"/>
      <c r="AQ40" s="41"/>
      <c r="AR40" s="68"/>
      <c r="AS40" s="69"/>
      <c r="AT40" s="69"/>
      <c r="AU40" s="69"/>
      <c r="AV40" s="69"/>
      <c r="AW40" s="69"/>
      <c r="AX40" s="42"/>
    </row>
    <row r="41" spans="1:50" ht="20.100000000000001" customHeight="1">
      <c r="A41" s="27">
        <v>33</v>
      </c>
      <c r="B41" s="1" t="s">
        <v>94</v>
      </c>
      <c r="C41" s="88"/>
      <c r="D41" s="45">
        <v>4</v>
      </c>
      <c r="E41" s="28">
        <v>3</v>
      </c>
      <c r="F41" s="28">
        <v>3</v>
      </c>
      <c r="G41" s="187">
        <v>8</v>
      </c>
      <c r="H41" s="80"/>
      <c r="I41" s="31" t="s">
        <v>111</v>
      </c>
      <c r="J41" s="47">
        <v>4</v>
      </c>
      <c r="K41" s="33">
        <f t="shared" si="1"/>
        <v>1</v>
      </c>
      <c r="L41" s="29">
        <v>3</v>
      </c>
      <c r="M41" s="177">
        <f t="shared" si="2"/>
        <v>1</v>
      </c>
      <c r="N41" s="29">
        <v>3</v>
      </c>
      <c r="O41" s="194">
        <f t="shared" si="3"/>
        <v>1</v>
      </c>
      <c r="P41" s="192">
        <v>8</v>
      </c>
      <c r="Q41" s="34">
        <f t="shared" si="6"/>
        <v>1</v>
      </c>
      <c r="R41" s="44"/>
      <c r="S41" s="36" t="s">
        <v>111</v>
      </c>
      <c r="T41" s="46">
        <v>1</v>
      </c>
      <c r="U41" s="35">
        <f t="shared" si="5"/>
        <v>0.25</v>
      </c>
      <c r="V41" s="29"/>
      <c r="W41" s="183">
        <f>V41/L41</f>
        <v>0</v>
      </c>
      <c r="X41" s="29">
        <v>2</v>
      </c>
      <c r="Y41" s="33">
        <f t="shared" ref="Y41:Y45" si="16">X41/N41</f>
        <v>0.66666666666666663</v>
      </c>
      <c r="Z41" s="192">
        <v>1</v>
      </c>
      <c r="AA41" s="37">
        <f t="shared" si="8"/>
        <v>0.125</v>
      </c>
      <c r="AB41" s="9"/>
      <c r="AC41" s="10"/>
      <c r="AD41" s="68"/>
      <c r="AE41" s="69"/>
      <c r="AF41" s="69"/>
      <c r="AG41" s="69"/>
      <c r="AH41" s="69"/>
      <c r="AI41" s="69"/>
      <c r="AJ41" s="40"/>
      <c r="AK41" s="68"/>
      <c r="AL41" s="69"/>
      <c r="AM41" s="69"/>
      <c r="AN41" s="69"/>
      <c r="AO41" s="69"/>
      <c r="AP41" s="69"/>
      <c r="AQ41" s="41"/>
      <c r="AR41" s="68"/>
      <c r="AS41" s="69"/>
      <c r="AT41" s="69"/>
      <c r="AU41" s="69"/>
      <c r="AV41" s="69"/>
      <c r="AW41" s="69"/>
      <c r="AX41" s="42"/>
    </row>
    <row r="42" spans="1:50" ht="20.100000000000001" customHeight="1">
      <c r="A42" s="27">
        <v>34</v>
      </c>
      <c r="B42" s="1" t="s">
        <v>62</v>
      </c>
      <c r="C42" s="88">
        <v>14</v>
      </c>
      <c r="D42" s="45">
        <v>7</v>
      </c>
      <c r="E42" s="28">
        <v>5</v>
      </c>
      <c r="F42" s="28">
        <v>5</v>
      </c>
      <c r="G42" s="187">
        <v>2</v>
      </c>
      <c r="H42" s="80">
        <v>12</v>
      </c>
      <c r="I42" s="31">
        <f t="shared" si="0"/>
        <v>0.8571428571428571</v>
      </c>
      <c r="J42" s="47">
        <v>6</v>
      </c>
      <c r="K42" s="33">
        <f t="shared" si="1"/>
        <v>0.8571428571428571</v>
      </c>
      <c r="L42" s="29">
        <v>5</v>
      </c>
      <c r="M42" s="177">
        <f t="shared" si="2"/>
        <v>1</v>
      </c>
      <c r="N42" s="29">
        <v>5</v>
      </c>
      <c r="O42" s="194">
        <f t="shared" si="3"/>
        <v>1</v>
      </c>
      <c r="P42" s="192">
        <v>2</v>
      </c>
      <c r="Q42" s="34">
        <f t="shared" si="6"/>
        <v>1</v>
      </c>
      <c r="R42" s="44">
        <v>10</v>
      </c>
      <c r="S42" s="36">
        <f t="shared" si="4"/>
        <v>0.83333333333333337</v>
      </c>
      <c r="T42" s="46">
        <v>5</v>
      </c>
      <c r="U42" s="35">
        <f t="shared" si="5"/>
        <v>0.83333333333333337</v>
      </c>
      <c r="V42" s="29">
        <v>2</v>
      </c>
      <c r="W42" s="183">
        <f>V42/L42</f>
        <v>0.4</v>
      </c>
      <c r="X42" s="29">
        <v>4</v>
      </c>
      <c r="Y42" s="33">
        <f t="shared" si="16"/>
        <v>0.8</v>
      </c>
      <c r="Z42" s="192">
        <v>1</v>
      </c>
      <c r="AA42" s="37">
        <f t="shared" si="8"/>
        <v>0.5</v>
      </c>
      <c r="AB42" s="9"/>
      <c r="AC42" s="10"/>
      <c r="AD42" s="68"/>
      <c r="AE42" s="69"/>
      <c r="AF42" s="69"/>
      <c r="AG42" s="69"/>
      <c r="AH42" s="69"/>
      <c r="AI42" s="69"/>
      <c r="AJ42" s="40"/>
      <c r="AK42" s="68"/>
      <c r="AL42" s="69"/>
      <c r="AM42" s="69"/>
      <c r="AN42" s="69"/>
      <c r="AO42" s="69"/>
      <c r="AP42" s="69"/>
      <c r="AQ42" s="41"/>
      <c r="AR42" s="68"/>
      <c r="AS42" s="69"/>
      <c r="AT42" s="69"/>
      <c r="AU42" s="69"/>
      <c r="AV42" s="69"/>
      <c r="AW42" s="69"/>
      <c r="AX42" s="42"/>
    </row>
    <row r="43" spans="1:50" ht="20.100000000000001" customHeight="1">
      <c r="A43" s="27">
        <v>35</v>
      </c>
      <c r="B43" s="1" t="s">
        <v>63</v>
      </c>
      <c r="C43" s="88">
        <v>29</v>
      </c>
      <c r="D43" s="45">
        <v>37</v>
      </c>
      <c r="E43" s="28">
        <v>52</v>
      </c>
      <c r="F43" s="28">
        <v>39</v>
      </c>
      <c r="G43" s="187">
        <v>27</v>
      </c>
      <c r="H43" s="80">
        <v>21</v>
      </c>
      <c r="I43" s="31">
        <f t="shared" si="0"/>
        <v>0.72413793103448276</v>
      </c>
      <c r="J43" s="47">
        <v>29</v>
      </c>
      <c r="K43" s="33">
        <f t="shared" si="1"/>
        <v>0.78378378378378377</v>
      </c>
      <c r="L43" s="29">
        <v>46</v>
      </c>
      <c r="M43" s="177">
        <f t="shared" si="2"/>
        <v>0.88461538461538458</v>
      </c>
      <c r="N43" s="29">
        <v>32</v>
      </c>
      <c r="O43" s="194">
        <f t="shared" si="3"/>
        <v>0.82051282051282048</v>
      </c>
      <c r="P43" s="192">
        <v>25</v>
      </c>
      <c r="Q43" s="34">
        <f t="shared" si="6"/>
        <v>0.92592592592592593</v>
      </c>
      <c r="R43" s="44">
        <v>20</v>
      </c>
      <c r="S43" s="36">
        <f t="shared" si="4"/>
        <v>0.95238095238095233</v>
      </c>
      <c r="T43" s="46">
        <v>17</v>
      </c>
      <c r="U43" s="35">
        <f t="shared" si="5"/>
        <v>0.58620689655172409</v>
      </c>
      <c r="V43" s="29">
        <v>28</v>
      </c>
      <c r="W43" s="183">
        <f>V43/L43</f>
        <v>0.60869565217391308</v>
      </c>
      <c r="X43" s="29">
        <v>23</v>
      </c>
      <c r="Y43" s="33">
        <f t="shared" si="16"/>
        <v>0.71875</v>
      </c>
      <c r="Z43" s="192">
        <v>18</v>
      </c>
      <c r="AA43" s="37">
        <f t="shared" si="8"/>
        <v>0.72</v>
      </c>
      <c r="AB43" s="9"/>
      <c r="AC43" s="10"/>
      <c r="AD43" s="68"/>
      <c r="AE43" s="69"/>
      <c r="AF43" s="69"/>
      <c r="AG43" s="69"/>
      <c r="AH43" s="69"/>
      <c r="AI43" s="69"/>
      <c r="AJ43" s="40"/>
      <c r="AK43" s="68"/>
      <c r="AL43" s="69"/>
      <c r="AM43" s="69"/>
      <c r="AN43" s="69"/>
      <c r="AO43" s="69"/>
      <c r="AP43" s="69"/>
      <c r="AQ43" s="41"/>
      <c r="AR43" s="68"/>
      <c r="AS43" s="69"/>
      <c r="AT43" s="69"/>
      <c r="AU43" s="69"/>
      <c r="AV43" s="69"/>
      <c r="AW43" s="69"/>
      <c r="AX43" s="42"/>
    </row>
    <row r="44" spans="1:50" ht="20.100000000000001" customHeight="1">
      <c r="A44" s="27">
        <v>36</v>
      </c>
      <c r="B44" s="1" t="s">
        <v>64</v>
      </c>
      <c r="C44" s="88">
        <v>3</v>
      </c>
      <c r="D44" s="45">
        <v>21</v>
      </c>
      <c r="E44" s="28">
        <v>1</v>
      </c>
      <c r="F44" s="28">
        <v>18</v>
      </c>
      <c r="G44" s="187">
        <v>2</v>
      </c>
      <c r="H44" s="80">
        <v>1</v>
      </c>
      <c r="I44" s="31">
        <f t="shared" si="0"/>
        <v>0.33333333333333331</v>
      </c>
      <c r="J44" s="47">
        <v>19</v>
      </c>
      <c r="K44" s="33">
        <f t="shared" si="1"/>
        <v>0.90476190476190477</v>
      </c>
      <c r="L44" s="29">
        <v>0</v>
      </c>
      <c r="M44" s="177">
        <f t="shared" si="2"/>
        <v>0</v>
      </c>
      <c r="N44" s="29">
        <v>12</v>
      </c>
      <c r="O44" s="194">
        <f t="shared" si="3"/>
        <v>0.66666666666666663</v>
      </c>
      <c r="P44" s="192">
        <v>1</v>
      </c>
      <c r="Q44" s="34">
        <f t="shared" si="6"/>
        <v>0.5</v>
      </c>
      <c r="R44" s="44">
        <v>2</v>
      </c>
      <c r="S44" s="36">
        <f t="shared" si="4"/>
        <v>2</v>
      </c>
      <c r="T44" s="46">
        <v>13</v>
      </c>
      <c r="U44" s="35">
        <f t="shared" si="5"/>
        <v>0.68421052631578949</v>
      </c>
      <c r="V44" s="29"/>
      <c r="W44" s="183" t="s">
        <v>111</v>
      </c>
      <c r="X44" s="29">
        <v>8</v>
      </c>
      <c r="Y44" s="33">
        <f t="shared" si="16"/>
        <v>0.66666666666666663</v>
      </c>
      <c r="Z44" s="192"/>
      <c r="AA44" s="37" t="s">
        <v>111</v>
      </c>
      <c r="AB44" s="9"/>
      <c r="AC44" s="10"/>
      <c r="AD44" s="68"/>
      <c r="AE44" s="69"/>
      <c r="AF44" s="69"/>
      <c r="AG44" s="69"/>
      <c r="AH44" s="69"/>
      <c r="AI44" s="69"/>
      <c r="AJ44" s="40"/>
      <c r="AK44" s="68"/>
      <c r="AL44" s="69"/>
      <c r="AM44" s="69"/>
      <c r="AN44" s="69"/>
      <c r="AO44" s="69"/>
      <c r="AP44" s="69"/>
      <c r="AQ44" s="41"/>
      <c r="AR44" s="68"/>
      <c r="AS44" s="69"/>
      <c r="AT44" s="69"/>
      <c r="AU44" s="69"/>
      <c r="AV44" s="69"/>
      <c r="AW44" s="69"/>
      <c r="AX44" s="42"/>
    </row>
    <row r="45" spans="1:50" ht="20.100000000000001" customHeight="1">
      <c r="A45" s="27">
        <v>37</v>
      </c>
      <c r="B45" s="170" t="s">
        <v>114</v>
      </c>
      <c r="C45" s="85"/>
      <c r="D45" s="28"/>
      <c r="E45" s="28"/>
      <c r="F45" s="28">
        <v>2</v>
      </c>
      <c r="G45" s="187">
        <v>1</v>
      </c>
      <c r="H45" s="80"/>
      <c r="I45" s="31" t="s">
        <v>111</v>
      </c>
      <c r="J45" s="47"/>
      <c r="K45" s="33" t="s">
        <v>111</v>
      </c>
      <c r="L45" s="29"/>
      <c r="M45" s="177" t="s">
        <v>111</v>
      </c>
      <c r="N45" s="29">
        <v>2</v>
      </c>
      <c r="O45" s="194">
        <f t="shared" si="3"/>
        <v>1</v>
      </c>
      <c r="P45" s="192"/>
      <c r="Q45" s="34">
        <f t="shared" si="6"/>
        <v>0</v>
      </c>
      <c r="R45" s="44"/>
      <c r="S45" s="36" t="s">
        <v>111</v>
      </c>
      <c r="T45" s="46"/>
      <c r="U45" s="35" t="s">
        <v>111</v>
      </c>
      <c r="V45" s="29"/>
      <c r="W45" s="183"/>
      <c r="X45" s="29">
        <v>2</v>
      </c>
      <c r="Y45" s="33">
        <f t="shared" si="16"/>
        <v>1</v>
      </c>
      <c r="Z45" s="192"/>
      <c r="AA45" s="37" t="s">
        <v>111</v>
      </c>
      <c r="AB45" s="9"/>
      <c r="AC45" s="10"/>
      <c r="AD45" s="68"/>
      <c r="AE45" s="69"/>
      <c r="AF45" s="69"/>
      <c r="AG45" s="69"/>
      <c r="AH45" s="69"/>
      <c r="AI45" s="69"/>
      <c r="AJ45" s="40"/>
      <c r="AK45" s="68"/>
      <c r="AL45" s="69"/>
      <c r="AM45" s="69"/>
      <c r="AN45" s="69"/>
      <c r="AO45" s="69"/>
      <c r="AP45" s="69"/>
      <c r="AQ45" s="41"/>
      <c r="AR45" s="68"/>
      <c r="AS45" s="69"/>
      <c r="AT45" s="69"/>
      <c r="AU45" s="69"/>
      <c r="AV45" s="69"/>
      <c r="AW45" s="69"/>
      <c r="AX45" s="42"/>
    </row>
    <row r="46" spans="1:50" ht="20.100000000000001" customHeight="1">
      <c r="A46" s="27">
        <v>38</v>
      </c>
      <c r="B46" s="1" t="s">
        <v>65</v>
      </c>
      <c r="C46" s="88">
        <v>5</v>
      </c>
      <c r="D46" s="45">
        <v>6</v>
      </c>
      <c r="E46" s="28">
        <v>7</v>
      </c>
      <c r="F46" s="28">
        <v>3</v>
      </c>
      <c r="G46" s="187">
        <v>3</v>
      </c>
      <c r="H46" s="80">
        <v>5</v>
      </c>
      <c r="I46" s="31">
        <f t="shared" si="0"/>
        <v>1</v>
      </c>
      <c r="J46" s="47">
        <v>6</v>
      </c>
      <c r="K46" s="33">
        <f t="shared" si="1"/>
        <v>1</v>
      </c>
      <c r="L46" s="29">
        <v>7</v>
      </c>
      <c r="M46" s="177">
        <f t="shared" si="2"/>
        <v>1</v>
      </c>
      <c r="N46" s="29">
        <v>3</v>
      </c>
      <c r="O46" s="194">
        <f t="shared" si="3"/>
        <v>1</v>
      </c>
      <c r="P46" s="192">
        <v>3</v>
      </c>
      <c r="Q46" s="34">
        <f t="shared" si="6"/>
        <v>1</v>
      </c>
      <c r="R46" s="44">
        <v>4</v>
      </c>
      <c r="S46" s="36">
        <f t="shared" si="4"/>
        <v>0.8</v>
      </c>
      <c r="T46" s="46">
        <v>3</v>
      </c>
      <c r="U46" s="35">
        <f t="shared" si="5"/>
        <v>0.5</v>
      </c>
      <c r="V46" s="29">
        <v>6</v>
      </c>
      <c r="W46" s="183">
        <f>V46/L46</f>
        <v>0.8571428571428571</v>
      </c>
      <c r="X46" s="29">
        <v>1</v>
      </c>
      <c r="Y46" s="33">
        <f t="shared" ref="Y46:Y52" si="17">X46/N46</f>
        <v>0.33333333333333331</v>
      </c>
      <c r="Z46" s="192">
        <v>2</v>
      </c>
      <c r="AA46" s="37">
        <f t="shared" si="8"/>
        <v>0.66666666666666663</v>
      </c>
      <c r="AB46" s="9"/>
      <c r="AC46" s="10"/>
      <c r="AD46" s="68"/>
      <c r="AE46" s="69"/>
      <c r="AF46" s="69"/>
      <c r="AG46" s="69"/>
      <c r="AH46" s="69"/>
      <c r="AI46" s="69"/>
      <c r="AJ46" s="40"/>
      <c r="AK46" s="68"/>
      <c r="AL46" s="69"/>
      <c r="AM46" s="69"/>
      <c r="AN46" s="69"/>
      <c r="AO46" s="69"/>
      <c r="AP46" s="69"/>
      <c r="AQ46" s="41"/>
      <c r="AR46" s="68"/>
      <c r="AS46" s="69"/>
      <c r="AT46" s="69"/>
      <c r="AU46" s="69"/>
      <c r="AV46" s="69"/>
      <c r="AW46" s="69"/>
      <c r="AX46" s="42"/>
    </row>
    <row r="47" spans="1:50" ht="20.100000000000001" customHeight="1">
      <c r="A47" s="27">
        <v>39</v>
      </c>
      <c r="B47" s="1" t="s">
        <v>66</v>
      </c>
      <c r="C47" s="88">
        <v>21</v>
      </c>
      <c r="D47" s="45">
        <v>8</v>
      </c>
      <c r="E47" s="28">
        <v>7</v>
      </c>
      <c r="F47" s="28">
        <v>6</v>
      </c>
      <c r="G47" s="187">
        <v>3</v>
      </c>
      <c r="H47" s="80">
        <v>21</v>
      </c>
      <c r="I47" s="31">
        <f t="shared" si="0"/>
        <v>1</v>
      </c>
      <c r="J47" s="47">
        <v>8</v>
      </c>
      <c r="K47" s="33">
        <f t="shared" si="1"/>
        <v>1</v>
      </c>
      <c r="L47" s="29">
        <v>7</v>
      </c>
      <c r="M47" s="177">
        <f t="shared" si="2"/>
        <v>1</v>
      </c>
      <c r="N47" s="29">
        <v>6</v>
      </c>
      <c r="O47" s="194">
        <f t="shared" si="3"/>
        <v>1</v>
      </c>
      <c r="P47" s="192">
        <v>3</v>
      </c>
      <c r="Q47" s="34">
        <f t="shared" si="6"/>
        <v>1</v>
      </c>
      <c r="R47" s="44">
        <v>9</v>
      </c>
      <c r="S47" s="36">
        <f t="shared" si="4"/>
        <v>0.42857142857142855</v>
      </c>
      <c r="T47" s="46">
        <v>3</v>
      </c>
      <c r="U47" s="35">
        <f t="shared" si="5"/>
        <v>0.375</v>
      </c>
      <c r="V47" s="29">
        <v>5</v>
      </c>
      <c r="W47" s="183">
        <f>V47/L47</f>
        <v>0.7142857142857143</v>
      </c>
      <c r="X47" s="29">
        <v>5</v>
      </c>
      <c r="Y47" s="33">
        <f t="shared" si="17"/>
        <v>0.83333333333333337</v>
      </c>
      <c r="Z47" s="192">
        <v>5</v>
      </c>
      <c r="AA47" s="37">
        <f t="shared" si="8"/>
        <v>1.6666666666666667</v>
      </c>
      <c r="AB47" s="9"/>
      <c r="AC47" s="10"/>
      <c r="AD47" s="68"/>
      <c r="AE47" s="69"/>
      <c r="AF47" s="69"/>
      <c r="AG47" s="69"/>
      <c r="AH47" s="69"/>
      <c r="AI47" s="69"/>
      <c r="AJ47" s="40"/>
      <c r="AK47" s="68"/>
      <c r="AL47" s="69"/>
      <c r="AM47" s="69"/>
      <c r="AN47" s="69"/>
      <c r="AO47" s="69"/>
      <c r="AP47" s="69"/>
      <c r="AQ47" s="41"/>
      <c r="AR47" s="68"/>
      <c r="AS47" s="69"/>
      <c r="AT47" s="69"/>
      <c r="AU47" s="69"/>
      <c r="AV47" s="69"/>
      <c r="AW47" s="69"/>
      <c r="AX47" s="42"/>
    </row>
    <row r="48" spans="1:50" ht="20.100000000000001" customHeight="1">
      <c r="A48" s="27">
        <v>40</v>
      </c>
      <c r="B48" s="1" t="s">
        <v>95</v>
      </c>
      <c r="C48" s="88"/>
      <c r="D48" s="45">
        <v>3</v>
      </c>
      <c r="E48" s="28">
        <v>2</v>
      </c>
      <c r="F48" s="28">
        <v>2</v>
      </c>
      <c r="G48" s="187">
        <v>3</v>
      </c>
      <c r="H48" s="80"/>
      <c r="I48" s="31" t="s">
        <v>111</v>
      </c>
      <c r="J48" s="47">
        <v>3</v>
      </c>
      <c r="K48" s="33">
        <f t="shared" si="1"/>
        <v>1</v>
      </c>
      <c r="L48" s="29">
        <v>2</v>
      </c>
      <c r="M48" s="177">
        <f t="shared" si="2"/>
        <v>1</v>
      </c>
      <c r="N48" s="29">
        <v>2</v>
      </c>
      <c r="O48" s="194">
        <f t="shared" si="3"/>
        <v>1</v>
      </c>
      <c r="P48" s="192">
        <v>3</v>
      </c>
      <c r="Q48" s="34">
        <f t="shared" si="6"/>
        <v>1</v>
      </c>
      <c r="R48" s="44"/>
      <c r="S48" s="36" t="s">
        <v>111</v>
      </c>
      <c r="T48" s="46">
        <v>3</v>
      </c>
      <c r="U48" s="35">
        <f t="shared" si="5"/>
        <v>1</v>
      </c>
      <c r="V48" s="29"/>
      <c r="W48" s="183">
        <f>V48/L48</f>
        <v>0</v>
      </c>
      <c r="X48" s="29">
        <v>1</v>
      </c>
      <c r="Y48" s="33">
        <f t="shared" si="17"/>
        <v>0.5</v>
      </c>
      <c r="Z48" s="192">
        <v>3</v>
      </c>
      <c r="AA48" s="37">
        <f t="shared" si="8"/>
        <v>1</v>
      </c>
      <c r="AB48" s="9"/>
      <c r="AC48" s="10"/>
      <c r="AD48" s="68"/>
      <c r="AE48" s="69"/>
      <c r="AF48" s="69"/>
      <c r="AG48" s="69"/>
      <c r="AH48" s="69"/>
      <c r="AI48" s="69"/>
      <c r="AJ48" s="40"/>
      <c r="AK48" s="68"/>
      <c r="AL48" s="69"/>
      <c r="AM48" s="69"/>
      <c r="AN48" s="69"/>
      <c r="AO48" s="69"/>
      <c r="AP48" s="69"/>
      <c r="AQ48" s="41"/>
      <c r="AR48" s="68"/>
      <c r="AS48" s="69"/>
      <c r="AT48" s="69"/>
      <c r="AU48" s="69"/>
      <c r="AV48" s="69"/>
      <c r="AW48" s="69"/>
      <c r="AX48" s="42"/>
    </row>
    <row r="49" spans="1:50" ht="20.100000000000001" customHeight="1">
      <c r="A49" s="27">
        <v>41</v>
      </c>
      <c r="B49" s="1" t="s">
        <v>67</v>
      </c>
      <c r="C49" s="88">
        <v>6</v>
      </c>
      <c r="D49" s="45">
        <v>0</v>
      </c>
      <c r="E49" s="28"/>
      <c r="F49" s="28" t="s">
        <v>111</v>
      </c>
      <c r="G49" s="187"/>
      <c r="H49" s="80">
        <v>6</v>
      </c>
      <c r="I49" s="31">
        <f t="shared" si="0"/>
        <v>1</v>
      </c>
      <c r="J49" s="47">
        <v>0</v>
      </c>
      <c r="K49" s="33" t="s">
        <v>111</v>
      </c>
      <c r="L49" s="29"/>
      <c r="M49" s="177" t="s">
        <v>111</v>
      </c>
      <c r="N49" s="29"/>
      <c r="O49" s="194" t="s">
        <v>111</v>
      </c>
      <c r="P49" s="192"/>
      <c r="Q49" s="34" t="s">
        <v>111</v>
      </c>
      <c r="R49" s="44">
        <v>1</v>
      </c>
      <c r="S49" s="36">
        <f t="shared" si="4"/>
        <v>0.16666666666666666</v>
      </c>
      <c r="T49" s="46"/>
      <c r="U49" s="35" t="s">
        <v>111</v>
      </c>
      <c r="V49" s="29"/>
      <c r="W49" s="183" t="s">
        <v>111</v>
      </c>
      <c r="X49" s="29"/>
      <c r="Y49" s="33" t="s">
        <v>111</v>
      </c>
      <c r="Z49" s="192"/>
      <c r="AA49" s="37" t="s">
        <v>111</v>
      </c>
      <c r="AB49" s="9"/>
      <c r="AC49" s="10"/>
      <c r="AD49" s="68"/>
      <c r="AE49" s="69"/>
      <c r="AF49" s="69"/>
      <c r="AG49" s="69"/>
      <c r="AH49" s="69"/>
      <c r="AI49" s="69"/>
      <c r="AJ49" s="40"/>
      <c r="AK49" s="68"/>
      <c r="AL49" s="69"/>
      <c r="AM49" s="69"/>
      <c r="AN49" s="69"/>
      <c r="AO49" s="69"/>
      <c r="AP49" s="69"/>
      <c r="AQ49" s="41"/>
      <c r="AR49" s="68"/>
      <c r="AS49" s="69"/>
      <c r="AT49" s="69"/>
      <c r="AU49" s="69"/>
      <c r="AV49" s="69"/>
      <c r="AW49" s="69"/>
      <c r="AX49" s="42"/>
    </row>
    <row r="50" spans="1:50" ht="20.100000000000001" customHeight="1">
      <c r="A50" s="27">
        <v>42</v>
      </c>
      <c r="B50" s="1" t="s">
        <v>96</v>
      </c>
      <c r="C50" s="88"/>
      <c r="D50" s="45">
        <v>4</v>
      </c>
      <c r="E50" s="28"/>
      <c r="F50" s="28">
        <v>1</v>
      </c>
      <c r="G50" s="187"/>
      <c r="H50" s="80"/>
      <c r="I50" s="31" t="s">
        <v>111</v>
      </c>
      <c r="J50" s="47">
        <v>4</v>
      </c>
      <c r="K50" s="33">
        <f t="shared" si="1"/>
        <v>1</v>
      </c>
      <c r="L50" s="29"/>
      <c r="M50" s="177" t="s">
        <v>111</v>
      </c>
      <c r="N50" s="29">
        <v>1</v>
      </c>
      <c r="O50" s="194">
        <f t="shared" si="3"/>
        <v>1</v>
      </c>
      <c r="P50" s="192"/>
      <c r="Q50" s="34" t="s">
        <v>111</v>
      </c>
      <c r="R50" s="44"/>
      <c r="S50" s="36" t="s">
        <v>111</v>
      </c>
      <c r="T50" s="46">
        <v>2</v>
      </c>
      <c r="U50" s="35">
        <f t="shared" si="5"/>
        <v>0.5</v>
      </c>
      <c r="V50" s="29"/>
      <c r="W50" s="183" t="s">
        <v>111</v>
      </c>
      <c r="X50" s="29"/>
      <c r="Y50" s="33">
        <f>X50/N50</f>
        <v>0</v>
      </c>
      <c r="Z50" s="192"/>
      <c r="AA50" s="37" t="s">
        <v>111</v>
      </c>
      <c r="AB50" s="9"/>
      <c r="AC50" s="10"/>
      <c r="AD50" s="68"/>
      <c r="AE50" s="69"/>
      <c r="AF50" s="69"/>
      <c r="AG50" s="69"/>
      <c r="AH50" s="69"/>
      <c r="AI50" s="69"/>
      <c r="AJ50" s="40"/>
      <c r="AK50" s="68"/>
      <c r="AL50" s="69"/>
      <c r="AM50" s="69"/>
      <c r="AN50" s="69"/>
      <c r="AO50" s="69"/>
      <c r="AP50" s="69"/>
      <c r="AQ50" s="41"/>
      <c r="AR50" s="68"/>
      <c r="AS50" s="69"/>
      <c r="AT50" s="69"/>
      <c r="AU50" s="69"/>
      <c r="AV50" s="69"/>
      <c r="AW50" s="69"/>
      <c r="AX50" s="42"/>
    </row>
    <row r="51" spans="1:50" ht="20.100000000000001" customHeight="1">
      <c r="A51" s="27">
        <v>43</v>
      </c>
      <c r="B51" s="1" t="s">
        <v>69</v>
      </c>
      <c r="C51" s="88">
        <v>4</v>
      </c>
      <c r="D51" s="45">
        <v>7</v>
      </c>
      <c r="E51" s="28">
        <v>5</v>
      </c>
      <c r="F51" s="28">
        <v>3</v>
      </c>
      <c r="G51" s="187">
        <v>2</v>
      </c>
      <c r="H51" s="80">
        <v>4</v>
      </c>
      <c r="I51" s="31">
        <f t="shared" si="0"/>
        <v>1</v>
      </c>
      <c r="J51" s="47">
        <v>7</v>
      </c>
      <c r="K51" s="33">
        <f t="shared" si="1"/>
        <v>1</v>
      </c>
      <c r="L51" s="29">
        <v>5</v>
      </c>
      <c r="M51" s="177">
        <f t="shared" si="2"/>
        <v>1</v>
      </c>
      <c r="N51" s="29">
        <v>2</v>
      </c>
      <c r="O51" s="194">
        <f t="shared" si="3"/>
        <v>0.66666666666666663</v>
      </c>
      <c r="P51" s="192">
        <v>1</v>
      </c>
      <c r="Q51" s="34">
        <f t="shared" si="6"/>
        <v>0.5</v>
      </c>
      <c r="R51" s="44">
        <v>3</v>
      </c>
      <c r="S51" s="36">
        <f t="shared" si="4"/>
        <v>0.75</v>
      </c>
      <c r="T51" s="46">
        <v>2</v>
      </c>
      <c r="U51" s="35">
        <f t="shared" si="5"/>
        <v>0.2857142857142857</v>
      </c>
      <c r="V51" s="29">
        <v>3</v>
      </c>
      <c r="W51" s="183">
        <f>V51/L51</f>
        <v>0.6</v>
      </c>
      <c r="X51" s="29" t="s">
        <v>6</v>
      </c>
      <c r="Y51" s="33" t="s">
        <v>111</v>
      </c>
      <c r="Z51" s="192"/>
      <c r="AA51" s="37" t="s">
        <v>111</v>
      </c>
      <c r="AB51" s="9"/>
      <c r="AC51" s="10"/>
      <c r="AD51" s="68"/>
      <c r="AE51" s="69"/>
      <c r="AF51" s="69"/>
      <c r="AG51" s="69"/>
      <c r="AH51" s="69"/>
      <c r="AI51" s="69"/>
      <c r="AJ51" s="40"/>
      <c r="AK51" s="68"/>
      <c r="AL51" s="69"/>
      <c r="AM51" s="69"/>
      <c r="AN51" s="69"/>
      <c r="AO51" s="69"/>
      <c r="AP51" s="69"/>
      <c r="AQ51" s="41"/>
      <c r="AR51" s="68"/>
      <c r="AS51" s="69"/>
      <c r="AT51" s="69"/>
      <c r="AU51" s="69"/>
      <c r="AV51" s="69"/>
      <c r="AW51" s="69"/>
      <c r="AX51" s="42"/>
    </row>
    <row r="52" spans="1:50" ht="20.100000000000001" customHeight="1">
      <c r="A52" s="27">
        <v>44</v>
      </c>
      <c r="B52" s="1" t="s">
        <v>70</v>
      </c>
      <c r="C52" s="88">
        <v>2</v>
      </c>
      <c r="D52" s="45">
        <v>0</v>
      </c>
      <c r="E52" s="28"/>
      <c r="F52" s="28" t="s">
        <v>111</v>
      </c>
      <c r="G52" s="187"/>
      <c r="H52" s="80">
        <v>2</v>
      </c>
      <c r="I52" s="31">
        <f t="shared" si="0"/>
        <v>1</v>
      </c>
      <c r="J52" s="47">
        <v>0</v>
      </c>
      <c r="K52" s="33" t="s">
        <v>111</v>
      </c>
      <c r="L52" s="29"/>
      <c r="M52" s="177" t="s">
        <v>111</v>
      </c>
      <c r="N52" s="29"/>
      <c r="O52" s="194" t="s">
        <v>111</v>
      </c>
      <c r="P52" s="192"/>
      <c r="Q52" s="34" t="s">
        <v>111</v>
      </c>
      <c r="R52" s="44">
        <v>1</v>
      </c>
      <c r="S52" s="36">
        <f t="shared" si="4"/>
        <v>0.5</v>
      </c>
      <c r="T52" s="46"/>
      <c r="U52" s="35" t="s">
        <v>111</v>
      </c>
      <c r="V52" s="29"/>
      <c r="W52" s="183" t="s">
        <v>111</v>
      </c>
      <c r="X52" s="29"/>
      <c r="Y52" s="33" t="s">
        <v>111</v>
      </c>
      <c r="Z52" s="192"/>
      <c r="AA52" s="37" t="s">
        <v>111</v>
      </c>
      <c r="AB52" s="9"/>
      <c r="AC52" s="10"/>
      <c r="AD52" s="68"/>
      <c r="AE52" s="69"/>
      <c r="AF52" s="69"/>
      <c r="AG52" s="69"/>
      <c r="AH52" s="69"/>
      <c r="AI52" s="69"/>
      <c r="AJ52" s="40"/>
      <c r="AK52" s="68"/>
      <c r="AL52" s="69"/>
      <c r="AM52" s="69"/>
      <c r="AN52" s="69"/>
      <c r="AO52" s="69"/>
      <c r="AP52" s="69"/>
      <c r="AQ52" s="41"/>
      <c r="AR52" s="68"/>
      <c r="AS52" s="69"/>
      <c r="AT52" s="69"/>
      <c r="AU52" s="69"/>
      <c r="AV52" s="69"/>
      <c r="AW52" s="69"/>
      <c r="AX52" s="42"/>
    </row>
    <row r="53" spans="1:50" ht="20.100000000000001" customHeight="1">
      <c r="A53" s="27">
        <v>45</v>
      </c>
      <c r="B53" s="1" t="s">
        <v>86</v>
      </c>
      <c r="C53" s="88">
        <v>0</v>
      </c>
      <c r="D53" s="45">
        <v>0</v>
      </c>
      <c r="E53" s="28"/>
      <c r="F53" s="28" t="s">
        <v>111</v>
      </c>
      <c r="G53" s="187"/>
      <c r="H53" s="80">
        <v>1</v>
      </c>
      <c r="I53" s="31" t="s">
        <v>111</v>
      </c>
      <c r="J53" s="47">
        <v>0</v>
      </c>
      <c r="K53" s="33" t="s">
        <v>111</v>
      </c>
      <c r="L53" s="29"/>
      <c r="M53" s="177" t="s">
        <v>111</v>
      </c>
      <c r="N53" s="29">
        <v>1</v>
      </c>
      <c r="O53" s="194" t="s">
        <v>111</v>
      </c>
      <c r="P53" s="192">
        <v>8</v>
      </c>
      <c r="Q53" s="34" t="s">
        <v>111</v>
      </c>
      <c r="R53" s="44"/>
      <c r="S53" s="36">
        <f t="shared" si="4"/>
        <v>0</v>
      </c>
      <c r="T53" s="46"/>
      <c r="U53" s="35" t="s">
        <v>111</v>
      </c>
      <c r="V53" s="29"/>
      <c r="W53" s="183" t="s">
        <v>111</v>
      </c>
      <c r="X53" s="29"/>
      <c r="Y53" s="33">
        <f t="shared" ref="Y53:Y58" si="18">X53/N53</f>
        <v>0</v>
      </c>
      <c r="Z53" s="192">
        <v>8</v>
      </c>
      <c r="AA53" s="37">
        <f t="shared" si="8"/>
        <v>1</v>
      </c>
      <c r="AB53" s="9"/>
      <c r="AC53" s="10"/>
      <c r="AD53" s="68"/>
      <c r="AE53" s="69"/>
      <c r="AF53" s="69"/>
      <c r="AG53" s="69"/>
      <c r="AH53" s="69"/>
      <c r="AI53" s="69"/>
      <c r="AJ53" s="40"/>
      <c r="AK53" s="68"/>
      <c r="AL53" s="69"/>
      <c r="AM53" s="69"/>
      <c r="AN53" s="69"/>
      <c r="AO53" s="69"/>
      <c r="AP53" s="69"/>
      <c r="AQ53" s="41"/>
      <c r="AR53" s="68"/>
      <c r="AS53" s="69"/>
      <c r="AT53" s="69"/>
      <c r="AU53" s="69"/>
      <c r="AV53" s="69"/>
      <c r="AW53" s="69"/>
      <c r="AX53" s="42"/>
    </row>
    <row r="54" spans="1:50" ht="20.100000000000001" customHeight="1">
      <c r="A54" s="27">
        <v>46</v>
      </c>
      <c r="B54" s="1" t="s">
        <v>71</v>
      </c>
      <c r="C54" s="88">
        <v>28</v>
      </c>
      <c r="D54" s="45">
        <v>16</v>
      </c>
      <c r="E54" s="28">
        <v>16</v>
      </c>
      <c r="F54" s="28">
        <v>12</v>
      </c>
      <c r="G54" s="187">
        <v>18</v>
      </c>
      <c r="H54" s="80">
        <v>26</v>
      </c>
      <c r="I54" s="31">
        <f t="shared" si="0"/>
        <v>0.9285714285714286</v>
      </c>
      <c r="J54" s="47">
        <v>15</v>
      </c>
      <c r="K54" s="33">
        <f t="shared" si="1"/>
        <v>0.9375</v>
      </c>
      <c r="L54" s="29">
        <v>15</v>
      </c>
      <c r="M54" s="177">
        <f t="shared" si="2"/>
        <v>0.9375</v>
      </c>
      <c r="N54" s="29">
        <v>12</v>
      </c>
      <c r="O54" s="194">
        <f t="shared" si="3"/>
        <v>1</v>
      </c>
      <c r="P54" s="192">
        <v>17</v>
      </c>
      <c r="Q54" s="34">
        <f t="shared" si="6"/>
        <v>0.94444444444444442</v>
      </c>
      <c r="R54" s="44">
        <v>15</v>
      </c>
      <c r="S54" s="36">
        <f t="shared" si="4"/>
        <v>0.57692307692307687</v>
      </c>
      <c r="T54" s="46">
        <v>8</v>
      </c>
      <c r="U54" s="35">
        <f t="shared" si="5"/>
        <v>0.53333333333333333</v>
      </c>
      <c r="V54" s="29">
        <v>11</v>
      </c>
      <c r="W54" s="183">
        <f t="shared" ref="W54:W62" si="19">V54/L54</f>
        <v>0.73333333333333328</v>
      </c>
      <c r="X54" s="29">
        <v>9</v>
      </c>
      <c r="Y54" s="33">
        <f t="shared" si="18"/>
        <v>0.75</v>
      </c>
      <c r="Z54" s="192">
        <v>11</v>
      </c>
      <c r="AA54" s="37">
        <f t="shared" si="8"/>
        <v>0.6470588235294118</v>
      </c>
      <c r="AB54" s="9"/>
      <c r="AC54" s="10"/>
      <c r="AD54" s="68"/>
      <c r="AE54" s="69"/>
      <c r="AF54" s="69"/>
      <c r="AG54" s="69"/>
      <c r="AH54" s="69"/>
      <c r="AI54" s="69"/>
      <c r="AJ54" s="40"/>
      <c r="AK54" s="68"/>
      <c r="AL54" s="69"/>
      <c r="AM54" s="69"/>
      <c r="AN54" s="69"/>
      <c r="AO54" s="69"/>
      <c r="AP54" s="69"/>
      <c r="AQ54" s="41"/>
      <c r="AR54" s="68"/>
      <c r="AS54" s="69"/>
      <c r="AT54" s="69"/>
      <c r="AU54" s="69"/>
      <c r="AV54" s="69"/>
      <c r="AW54" s="69"/>
      <c r="AX54" s="42"/>
    </row>
    <row r="55" spans="1:50" ht="20.100000000000001" customHeight="1">
      <c r="A55" s="27">
        <v>47</v>
      </c>
      <c r="B55" s="1" t="s">
        <v>72</v>
      </c>
      <c r="C55" s="88">
        <v>3</v>
      </c>
      <c r="D55" s="45">
        <v>44</v>
      </c>
      <c r="E55" s="28">
        <v>27</v>
      </c>
      <c r="F55" s="28">
        <v>16</v>
      </c>
      <c r="G55" s="187">
        <v>29</v>
      </c>
      <c r="H55" s="80">
        <v>3</v>
      </c>
      <c r="I55" s="31">
        <f t="shared" si="0"/>
        <v>1</v>
      </c>
      <c r="J55" s="47">
        <v>43</v>
      </c>
      <c r="K55" s="33">
        <f t="shared" si="1"/>
        <v>0.97727272727272729</v>
      </c>
      <c r="L55" s="29">
        <v>27</v>
      </c>
      <c r="M55" s="177">
        <f t="shared" si="2"/>
        <v>1</v>
      </c>
      <c r="N55" s="29">
        <v>16</v>
      </c>
      <c r="O55" s="194">
        <f t="shared" si="3"/>
        <v>1</v>
      </c>
      <c r="P55" s="192">
        <v>28</v>
      </c>
      <c r="Q55" s="34">
        <f t="shared" si="6"/>
        <v>0.96551724137931039</v>
      </c>
      <c r="R55" s="44">
        <v>2</v>
      </c>
      <c r="S55" s="36">
        <f t="shared" si="4"/>
        <v>0.66666666666666663</v>
      </c>
      <c r="T55" s="46">
        <v>32</v>
      </c>
      <c r="U55" s="35">
        <f t="shared" si="5"/>
        <v>0.7441860465116279</v>
      </c>
      <c r="V55" s="29">
        <v>22</v>
      </c>
      <c r="W55" s="183">
        <f t="shared" si="19"/>
        <v>0.81481481481481477</v>
      </c>
      <c r="X55" s="29">
        <v>14</v>
      </c>
      <c r="Y55" s="33">
        <f t="shared" si="18"/>
        <v>0.875</v>
      </c>
      <c r="Z55" s="192">
        <v>21</v>
      </c>
      <c r="AA55" s="37">
        <f t="shared" si="8"/>
        <v>0.75</v>
      </c>
      <c r="AB55" s="9"/>
      <c r="AC55" s="10"/>
      <c r="AD55" s="68"/>
      <c r="AE55" s="69"/>
      <c r="AF55" s="69"/>
      <c r="AG55" s="69"/>
      <c r="AH55" s="69"/>
      <c r="AI55" s="69"/>
      <c r="AJ55" s="40"/>
      <c r="AK55" s="68"/>
      <c r="AL55" s="69"/>
      <c r="AM55" s="69"/>
      <c r="AN55" s="69"/>
      <c r="AO55" s="69"/>
      <c r="AP55" s="69"/>
      <c r="AQ55" s="41"/>
      <c r="AR55" s="68"/>
      <c r="AS55" s="69"/>
      <c r="AT55" s="69"/>
      <c r="AU55" s="69"/>
      <c r="AV55" s="69"/>
      <c r="AW55" s="69"/>
      <c r="AX55" s="42"/>
    </row>
    <row r="56" spans="1:50" ht="20.100000000000001" customHeight="1">
      <c r="A56" s="27">
        <v>48</v>
      </c>
      <c r="B56" s="1" t="s">
        <v>73</v>
      </c>
      <c r="C56" s="88">
        <v>52</v>
      </c>
      <c r="D56" s="45">
        <v>65</v>
      </c>
      <c r="E56" s="28">
        <v>48</v>
      </c>
      <c r="F56" s="28">
        <v>24</v>
      </c>
      <c r="G56" s="187">
        <v>42</v>
      </c>
      <c r="H56" s="80">
        <v>52</v>
      </c>
      <c r="I56" s="31">
        <f t="shared" si="0"/>
        <v>1</v>
      </c>
      <c r="J56" s="47">
        <v>62</v>
      </c>
      <c r="K56" s="33">
        <f t="shared" si="1"/>
        <v>0.9538461538461539</v>
      </c>
      <c r="L56" s="29">
        <v>45</v>
      </c>
      <c r="M56" s="177">
        <f t="shared" si="2"/>
        <v>0.9375</v>
      </c>
      <c r="N56" s="29">
        <v>22</v>
      </c>
      <c r="O56" s="194">
        <f t="shared" si="3"/>
        <v>0.91666666666666663</v>
      </c>
      <c r="P56" s="192">
        <v>33</v>
      </c>
      <c r="Q56" s="34">
        <f t="shared" si="6"/>
        <v>0.7857142857142857</v>
      </c>
      <c r="R56" s="44">
        <v>21</v>
      </c>
      <c r="S56" s="36">
        <f t="shared" si="4"/>
        <v>0.40384615384615385</v>
      </c>
      <c r="T56" s="46">
        <v>35</v>
      </c>
      <c r="U56" s="35">
        <f t="shared" si="5"/>
        <v>0.56451612903225812</v>
      </c>
      <c r="V56" s="29">
        <v>30</v>
      </c>
      <c r="W56" s="183">
        <f t="shared" si="19"/>
        <v>0.66666666666666663</v>
      </c>
      <c r="X56" s="29">
        <v>15</v>
      </c>
      <c r="Y56" s="33">
        <f t="shared" si="18"/>
        <v>0.68181818181818177</v>
      </c>
      <c r="Z56" s="192">
        <v>26</v>
      </c>
      <c r="AA56" s="37">
        <f t="shared" si="8"/>
        <v>0.78787878787878785</v>
      </c>
      <c r="AB56" s="9"/>
      <c r="AC56" s="10"/>
      <c r="AD56" s="68"/>
      <c r="AE56" s="69"/>
      <c r="AF56" s="69"/>
      <c r="AG56" s="69"/>
      <c r="AH56" s="69"/>
      <c r="AI56" s="69"/>
      <c r="AJ56" s="40"/>
      <c r="AK56" s="68"/>
      <c r="AL56" s="69"/>
      <c r="AM56" s="69"/>
      <c r="AN56" s="69"/>
      <c r="AO56" s="69"/>
      <c r="AP56" s="69"/>
      <c r="AQ56" s="41"/>
      <c r="AR56" s="68"/>
      <c r="AS56" s="69"/>
      <c r="AT56" s="69"/>
      <c r="AU56" s="69"/>
      <c r="AV56" s="69"/>
      <c r="AW56" s="69"/>
      <c r="AX56" s="42"/>
    </row>
    <row r="57" spans="1:50" ht="20.100000000000001" customHeight="1">
      <c r="A57" s="27">
        <v>49</v>
      </c>
      <c r="B57" s="1" t="s">
        <v>75</v>
      </c>
      <c r="C57" s="88">
        <v>3</v>
      </c>
      <c r="D57" s="45">
        <v>0</v>
      </c>
      <c r="E57" s="28">
        <v>1</v>
      </c>
      <c r="F57" s="28">
        <v>2</v>
      </c>
      <c r="G57" s="187">
        <v>5</v>
      </c>
      <c r="H57" s="80">
        <v>2</v>
      </c>
      <c r="I57" s="31">
        <f t="shared" si="0"/>
        <v>0.66666666666666663</v>
      </c>
      <c r="J57" s="47">
        <v>0</v>
      </c>
      <c r="K57" s="33" t="s">
        <v>111</v>
      </c>
      <c r="L57" s="29">
        <v>1</v>
      </c>
      <c r="M57" s="177">
        <f t="shared" si="2"/>
        <v>1</v>
      </c>
      <c r="N57" s="29">
        <v>2</v>
      </c>
      <c r="O57" s="194">
        <f t="shared" si="3"/>
        <v>1</v>
      </c>
      <c r="P57" s="192">
        <v>5</v>
      </c>
      <c r="Q57" s="34">
        <f t="shared" si="6"/>
        <v>1</v>
      </c>
      <c r="R57" s="44">
        <v>2</v>
      </c>
      <c r="S57" s="36">
        <f t="shared" si="4"/>
        <v>1</v>
      </c>
      <c r="T57" s="46"/>
      <c r="U57" s="35" t="s">
        <v>111</v>
      </c>
      <c r="V57" s="29">
        <v>1</v>
      </c>
      <c r="W57" s="183">
        <f t="shared" si="19"/>
        <v>1</v>
      </c>
      <c r="X57" s="29">
        <v>1</v>
      </c>
      <c r="Y57" s="33">
        <f t="shared" si="18"/>
        <v>0.5</v>
      </c>
      <c r="Z57" s="192">
        <v>5</v>
      </c>
      <c r="AA57" s="37">
        <f t="shared" si="8"/>
        <v>1</v>
      </c>
      <c r="AB57" s="9"/>
      <c r="AC57" s="10"/>
      <c r="AD57" s="68"/>
      <c r="AE57" s="69"/>
      <c r="AF57" s="69"/>
      <c r="AG57" s="69"/>
      <c r="AH57" s="69"/>
      <c r="AI57" s="69"/>
      <c r="AJ57" s="40"/>
      <c r="AK57" s="68"/>
      <c r="AL57" s="69"/>
      <c r="AM57" s="69"/>
      <c r="AN57" s="69"/>
      <c r="AO57" s="69"/>
      <c r="AP57" s="69"/>
      <c r="AQ57" s="41"/>
      <c r="AR57" s="68"/>
      <c r="AS57" s="69"/>
      <c r="AT57" s="69"/>
      <c r="AU57" s="69"/>
      <c r="AV57" s="69"/>
      <c r="AW57" s="69"/>
      <c r="AX57" s="42"/>
    </row>
    <row r="58" spans="1:50" ht="20.100000000000001" customHeight="1">
      <c r="A58" s="27">
        <v>50</v>
      </c>
      <c r="B58" s="1" t="s">
        <v>76</v>
      </c>
      <c r="C58" s="88">
        <v>68</v>
      </c>
      <c r="D58" s="45">
        <v>36</v>
      </c>
      <c r="E58" s="28">
        <v>44</v>
      </c>
      <c r="F58" s="28">
        <v>43</v>
      </c>
      <c r="G58" s="187">
        <v>39</v>
      </c>
      <c r="H58" s="80">
        <v>41</v>
      </c>
      <c r="I58" s="31">
        <f t="shared" si="0"/>
        <v>0.6029411764705882</v>
      </c>
      <c r="J58" s="47">
        <v>26</v>
      </c>
      <c r="K58" s="33">
        <f t="shared" si="1"/>
        <v>0.72222222222222221</v>
      </c>
      <c r="L58" s="29">
        <v>38</v>
      </c>
      <c r="M58" s="177">
        <f t="shared" si="2"/>
        <v>0.86363636363636365</v>
      </c>
      <c r="N58" s="29">
        <v>38</v>
      </c>
      <c r="O58" s="194">
        <f t="shared" si="3"/>
        <v>0.88372093023255816</v>
      </c>
      <c r="P58" s="192">
        <v>33</v>
      </c>
      <c r="Q58" s="34">
        <f t="shared" si="6"/>
        <v>0.84615384615384615</v>
      </c>
      <c r="R58" s="44">
        <v>14</v>
      </c>
      <c r="S58" s="36">
        <f t="shared" si="4"/>
        <v>0.34146341463414637</v>
      </c>
      <c r="T58" s="46">
        <v>10</v>
      </c>
      <c r="U58" s="35">
        <f t="shared" si="5"/>
        <v>0.38461538461538464</v>
      </c>
      <c r="V58" s="29">
        <v>14</v>
      </c>
      <c r="W58" s="183">
        <f t="shared" si="19"/>
        <v>0.36842105263157893</v>
      </c>
      <c r="X58" s="29">
        <v>14</v>
      </c>
      <c r="Y58" s="33">
        <f t="shared" si="18"/>
        <v>0.36842105263157893</v>
      </c>
      <c r="Z58" s="192">
        <v>19</v>
      </c>
      <c r="AA58" s="37">
        <f t="shared" si="8"/>
        <v>0.5757575757575758</v>
      </c>
      <c r="AB58" s="9"/>
      <c r="AC58" s="10"/>
      <c r="AD58" s="68"/>
      <c r="AE58" s="69"/>
      <c r="AF58" s="69"/>
      <c r="AG58" s="69"/>
      <c r="AH58" s="69"/>
      <c r="AI58" s="69"/>
      <c r="AJ58" s="40"/>
      <c r="AK58" s="68"/>
      <c r="AL58" s="69"/>
      <c r="AM58" s="69"/>
      <c r="AN58" s="69"/>
      <c r="AO58" s="69"/>
      <c r="AP58" s="69"/>
      <c r="AQ58" s="41"/>
      <c r="AR58" s="68"/>
      <c r="AS58" s="69"/>
      <c r="AT58" s="69"/>
      <c r="AU58" s="69"/>
      <c r="AV58" s="69"/>
      <c r="AW58" s="69"/>
      <c r="AX58" s="42"/>
    </row>
    <row r="59" spans="1:50" ht="20.100000000000001" customHeight="1">
      <c r="A59" s="27">
        <v>51</v>
      </c>
      <c r="B59" s="1" t="s">
        <v>77</v>
      </c>
      <c r="C59" s="88">
        <v>8</v>
      </c>
      <c r="D59" s="45">
        <v>9</v>
      </c>
      <c r="E59" s="28">
        <v>4</v>
      </c>
      <c r="F59" s="28">
        <v>2</v>
      </c>
      <c r="G59" s="187">
        <v>7</v>
      </c>
      <c r="H59" s="80">
        <v>6</v>
      </c>
      <c r="I59" s="31">
        <f t="shared" si="0"/>
        <v>0.75</v>
      </c>
      <c r="J59" s="47">
        <v>8</v>
      </c>
      <c r="K59" s="33">
        <f t="shared" si="1"/>
        <v>0.88888888888888884</v>
      </c>
      <c r="L59" s="29">
        <v>4</v>
      </c>
      <c r="M59" s="177">
        <f t="shared" si="2"/>
        <v>1</v>
      </c>
      <c r="N59" s="29">
        <v>2</v>
      </c>
      <c r="O59" s="194">
        <f t="shared" si="3"/>
        <v>1</v>
      </c>
      <c r="P59" s="192">
        <v>5</v>
      </c>
      <c r="Q59" s="34">
        <f t="shared" si="6"/>
        <v>0.7142857142857143</v>
      </c>
      <c r="R59" s="44">
        <v>2</v>
      </c>
      <c r="S59" s="36">
        <f t="shared" si="4"/>
        <v>0.33333333333333331</v>
      </c>
      <c r="T59" s="46">
        <v>3</v>
      </c>
      <c r="U59" s="35">
        <f t="shared" si="5"/>
        <v>0.375</v>
      </c>
      <c r="V59" s="29">
        <v>1</v>
      </c>
      <c r="W59" s="183">
        <f t="shared" si="19"/>
        <v>0.25</v>
      </c>
      <c r="X59" s="29" t="s">
        <v>6</v>
      </c>
      <c r="Y59" s="33" t="s">
        <v>111</v>
      </c>
      <c r="Z59" s="192">
        <v>5</v>
      </c>
      <c r="AA59" s="37">
        <f t="shared" si="8"/>
        <v>1</v>
      </c>
      <c r="AB59" s="9"/>
      <c r="AC59" s="10"/>
      <c r="AD59" s="68"/>
      <c r="AE59" s="69"/>
      <c r="AF59" s="69"/>
      <c r="AG59" s="69"/>
      <c r="AH59" s="69"/>
      <c r="AI59" s="69"/>
      <c r="AJ59" s="40"/>
      <c r="AK59" s="68"/>
      <c r="AL59" s="69"/>
      <c r="AM59" s="69"/>
      <c r="AN59" s="69"/>
      <c r="AO59" s="69"/>
      <c r="AP59" s="69"/>
      <c r="AQ59" s="41"/>
      <c r="AR59" s="68"/>
      <c r="AS59" s="69"/>
      <c r="AT59" s="69"/>
      <c r="AU59" s="69"/>
      <c r="AV59" s="69"/>
      <c r="AW59" s="69"/>
      <c r="AX59" s="42"/>
    </row>
    <row r="60" spans="1:50" ht="20.100000000000001" customHeight="1">
      <c r="A60" s="27">
        <v>52</v>
      </c>
      <c r="B60" s="1" t="s">
        <v>78</v>
      </c>
      <c r="C60" s="88">
        <v>1</v>
      </c>
      <c r="D60" s="45">
        <v>3</v>
      </c>
      <c r="E60" s="28">
        <v>4</v>
      </c>
      <c r="F60" s="28">
        <v>3</v>
      </c>
      <c r="G60" s="187"/>
      <c r="H60" s="80">
        <v>1</v>
      </c>
      <c r="I60" s="31">
        <f t="shared" si="0"/>
        <v>1</v>
      </c>
      <c r="J60" s="47">
        <v>2</v>
      </c>
      <c r="K60" s="33">
        <f t="shared" si="1"/>
        <v>0.66666666666666663</v>
      </c>
      <c r="L60" s="29">
        <v>4</v>
      </c>
      <c r="M60" s="177">
        <f t="shared" si="2"/>
        <v>1</v>
      </c>
      <c r="N60" s="29">
        <v>3</v>
      </c>
      <c r="O60" s="194">
        <f t="shared" si="3"/>
        <v>1</v>
      </c>
      <c r="P60" s="192"/>
      <c r="Q60" s="34" t="s">
        <v>111</v>
      </c>
      <c r="R60" s="44">
        <v>1</v>
      </c>
      <c r="S60" s="36">
        <f t="shared" si="4"/>
        <v>1</v>
      </c>
      <c r="T60" s="46">
        <v>1</v>
      </c>
      <c r="U60" s="35">
        <f t="shared" si="5"/>
        <v>0.5</v>
      </c>
      <c r="V60" s="29">
        <v>2</v>
      </c>
      <c r="W60" s="183">
        <f t="shared" si="19"/>
        <v>0.5</v>
      </c>
      <c r="X60" s="29">
        <v>1</v>
      </c>
      <c r="Y60" s="33">
        <f>X60/N60</f>
        <v>0.33333333333333331</v>
      </c>
      <c r="Z60" s="192"/>
      <c r="AA60" s="37" t="s">
        <v>111</v>
      </c>
      <c r="AB60" s="9"/>
      <c r="AC60" s="10"/>
      <c r="AD60" s="68"/>
      <c r="AE60" s="69"/>
      <c r="AF60" s="69"/>
      <c r="AG60" s="69"/>
      <c r="AH60" s="69"/>
      <c r="AI60" s="69"/>
      <c r="AJ60" s="40"/>
      <c r="AK60" s="68"/>
      <c r="AL60" s="69"/>
      <c r="AM60" s="69"/>
      <c r="AN60" s="69"/>
      <c r="AO60" s="69"/>
      <c r="AP60" s="69"/>
      <c r="AQ60" s="41"/>
      <c r="AR60" s="68"/>
      <c r="AS60" s="69"/>
      <c r="AT60" s="69"/>
      <c r="AU60" s="69"/>
      <c r="AV60" s="69"/>
      <c r="AW60" s="69"/>
      <c r="AX60" s="42"/>
    </row>
    <row r="61" spans="1:50" ht="20.100000000000001" customHeight="1">
      <c r="A61" s="27">
        <v>53</v>
      </c>
      <c r="B61" s="1" t="s">
        <v>106</v>
      </c>
      <c r="C61" s="88"/>
      <c r="D61" s="45"/>
      <c r="E61" s="28">
        <v>2</v>
      </c>
      <c r="F61" s="28">
        <v>1</v>
      </c>
      <c r="G61" s="187">
        <v>1</v>
      </c>
      <c r="H61" s="80"/>
      <c r="I61" s="31" t="s">
        <v>111</v>
      </c>
      <c r="J61" s="47"/>
      <c r="K61" s="33" t="s">
        <v>111</v>
      </c>
      <c r="L61" s="29">
        <v>2</v>
      </c>
      <c r="M61" s="177">
        <f t="shared" si="2"/>
        <v>1</v>
      </c>
      <c r="N61" s="29">
        <v>1</v>
      </c>
      <c r="O61" s="194">
        <f t="shared" si="3"/>
        <v>1</v>
      </c>
      <c r="P61" s="192">
        <v>1</v>
      </c>
      <c r="Q61" s="34">
        <f t="shared" si="6"/>
        <v>1</v>
      </c>
      <c r="R61" s="44"/>
      <c r="S61" s="36" t="s">
        <v>111</v>
      </c>
      <c r="T61" s="46"/>
      <c r="U61" s="35" t="s">
        <v>111</v>
      </c>
      <c r="V61" s="29">
        <v>2</v>
      </c>
      <c r="W61" s="183">
        <f t="shared" si="19"/>
        <v>1</v>
      </c>
      <c r="X61" s="29">
        <v>1</v>
      </c>
      <c r="Y61" s="33">
        <f t="shared" ref="Y60:Y62" si="20">X61/N61</f>
        <v>1</v>
      </c>
      <c r="Z61" s="192">
        <v>1</v>
      </c>
      <c r="AA61" s="37">
        <f t="shared" si="8"/>
        <v>1</v>
      </c>
      <c r="AB61" s="9"/>
      <c r="AC61" s="10"/>
      <c r="AD61" s="68"/>
      <c r="AE61" s="69"/>
      <c r="AF61" s="69"/>
      <c r="AG61" s="69"/>
      <c r="AH61" s="69"/>
      <c r="AI61" s="69"/>
      <c r="AJ61" s="40"/>
      <c r="AK61" s="68"/>
      <c r="AL61" s="69"/>
      <c r="AM61" s="69"/>
      <c r="AN61" s="69"/>
      <c r="AO61" s="69"/>
      <c r="AP61" s="69"/>
      <c r="AQ61" s="41"/>
      <c r="AR61" s="68"/>
      <c r="AS61" s="69"/>
      <c r="AT61" s="69"/>
      <c r="AU61" s="69"/>
      <c r="AV61" s="69"/>
      <c r="AW61" s="69"/>
      <c r="AX61" s="42"/>
    </row>
    <row r="62" spans="1:50" ht="20.100000000000001" customHeight="1">
      <c r="A62" s="27">
        <v>54</v>
      </c>
      <c r="B62" s="1" t="s">
        <v>105</v>
      </c>
      <c r="C62" s="88">
        <v>15</v>
      </c>
      <c r="D62" s="45">
        <v>25</v>
      </c>
      <c r="E62" s="28">
        <v>24</v>
      </c>
      <c r="F62" s="28">
        <v>12</v>
      </c>
      <c r="G62" s="187">
        <v>3</v>
      </c>
      <c r="H62" s="80">
        <v>14</v>
      </c>
      <c r="I62" s="31">
        <f t="shared" si="0"/>
        <v>0.93333333333333335</v>
      </c>
      <c r="J62" s="47">
        <v>22</v>
      </c>
      <c r="K62" s="33">
        <f t="shared" si="1"/>
        <v>0.88</v>
      </c>
      <c r="L62" s="29">
        <v>23</v>
      </c>
      <c r="M62" s="177">
        <f t="shared" si="2"/>
        <v>0.95833333333333337</v>
      </c>
      <c r="N62" s="29">
        <v>12</v>
      </c>
      <c r="O62" s="194">
        <f t="shared" si="3"/>
        <v>1</v>
      </c>
      <c r="P62" s="192">
        <v>2</v>
      </c>
      <c r="Q62" s="34">
        <f t="shared" si="6"/>
        <v>0.66666666666666663</v>
      </c>
      <c r="R62" s="44">
        <v>22</v>
      </c>
      <c r="S62" s="36">
        <f t="shared" si="4"/>
        <v>1.5714285714285714</v>
      </c>
      <c r="T62" s="46">
        <v>12</v>
      </c>
      <c r="U62" s="35">
        <f t="shared" si="5"/>
        <v>0.54545454545454541</v>
      </c>
      <c r="V62" s="29">
        <v>14</v>
      </c>
      <c r="W62" s="183">
        <f t="shared" si="19"/>
        <v>0.60869565217391308</v>
      </c>
      <c r="X62" s="29">
        <v>7</v>
      </c>
      <c r="Y62" s="33">
        <f t="shared" si="20"/>
        <v>0.58333333333333337</v>
      </c>
      <c r="Z62" s="192">
        <v>12</v>
      </c>
      <c r="AA62" s="37">
        <f t="shared" si="8"/>
        <v>6</v>
      </c>
      <c r="AB62" s="9"/>
      <c r="AC62" s="10"/>
      <c r="AD62" s="68"/>
      <c r="AE62" s="69"/>
      <c r="AF62" s="69"/>
      <c r="AG62" s="69"/>
      <c r="AH62" s="69"/>
      <c r="AI62" s="69"/>
      <c r="AJ62" s="40"/>
      <c r="AK62" s="68"/>
      <c r="AL62" s="69"/>
      <c r="AM62" s="69"/>
      <c r="AN62" s="69"/>
      <c r="AO62" s="69"/>
      <c r="AP62" s="69"/>
      <c r="AQ62" s="41"/>
      <c r="AR62" s="68"/>
      <c r="AS62" s="69"/>
      <c r="AT62" s="69"/>
      <c r="AU62" s="69"/>
      <c r="AV62" s="69"/>
      <c r="AW62" s="69"/>
      <c r="AX62" s="42"/>
    </row>
    <row r="63" spans="1:50" ht="20.100000000000001" customHeight="1">
      <c r="A63" s="27">
        <v>55</v>
      </c>
      <c r="B63" s="1" t="s">
        <v>97</v>
      </c>
      <c r="C63" s="88"/>
      <c r="D63" s="45">
        <v>12</v>
      </c>
      <c r="E63" s="28"/>
      <c r="F63" s="28" t="s">
        <v>111</v>
      </c>
      <c r="G63" s="187"/>
      <c r="H63" s="80"/>
      <c r="I63" s="31" t="s">
        <v>111</v>
      </c>
      <c r="J63" s="47">
        <v>12</v>
      </c>
      <c r="K63" s="33">
        <f t="shared" si="1"/>
        <v>1</v>
      </c>
      <c r="L63" s="29"/>
      <c r="M63" s="177" t="s">
        <v>111</v>
      </c>
      <c r="N63" s="29"/>
      <c r="O63" s="194" t="s">
        <v>111</v>
      </c>
      <c r="P63" s="192"/>
      <c r="Q63" s="34" t="s">
        <v>111</v>
      </c>
      <c r="R63" s="44"/>
      <c r="S63" s="36" t="s">
        <v>111</v>
      </c>
      <c r="T63" s="46">
        <v>2</v>
      </c>
      <c r="U63" s="35">
        <f t="shared" si="5"/>
        <v>0.16666666666666666</v>
      </c>
      <c r="V63" s="29"/>
      <c r="W63" s="183" t="s">
        <v>111</v>
      </c>
      <c r="X63" s="29"/>
      <c r="Y63" s="33" t="s">
        <v>111</v>
      </c>
      <c r="Z63" s="192"/>
      <c r="AA63" s="37" t="s">
        <v>111</v>
      </c>
      <c r="AB63" s="9"/>
      <c r="AC63" s="10"/>
      <c r="AD63" s="68"/>
      <c r="AE63" s="69"/>
      <c r="AF63" s="69"/>
      <c r="AG63" s="69"/>
      <c r="AH63" s="69"/>
      <c r="AI63" s="69"/>
      <c r="AJ63" s="40"/>
      <c r="AK63" s="68"/>
      <c r="AL63" s="69"/>
      <c r="AM63" s="69"/>
      <c r="AN63" s="69"/>
      <c r="AO63" s="69"/>
      <c r="AP63" s="69"/>
      <c r="AQ63" s="41"/>
      <c r="AR63" s="68"/>
      <c r="AS63" s="69"/>
      <c r="AT63" s="69"/>
      <c r="AU63" s="69"/>
      <c r="AV63" s="69"/>
      <c r="AW63" s="69"/>
      <c r="AX63" s="42"/>
    </row>
    <row r="64" spans="1:50" ht="20.100000000000001" customHeight="1">
      <c r="A64" s="27">
        <v>56</v>
      </c>
      <c r="B64" s="1" t="s">
        <v>79</v>
      </c>
      <c r="C64" s="88">
        <v>4</v>
      </c>
      <c r="D64" s="45">
        <v>2</v>
      </c>
      <c r="E64" s="28">
        <v>3</v>
      </c>
      <c r="F64" s="28">
        <v>2</v>
      </c>
      <c r="G64" s="187">
        <v>4</v>
      </c>
      <c r="H64" s="80">
        <v>3</v>
      </c>
      <c r="I64" s="31">
        <f t="shared" si="0"/>
        <v>0.75</v>
      </c>
      <c r="J64" s="47">
        <v>2</v>
      </c>
      <c r="K64" s="33">
        <f t="shared" si="1"/>
        <v>1</v>
      </c>
      <c r="L64" s="29">
        <v>3</v>
      </c>
      <c r="M64" s="177">
        <f t="shared" si="2"/>
        <v>1</v>
      </c>
      <c r="N64" s="29">
        <v>2</v>
      </c>
      <c r="O64" s="194">
        <f t="shared" si="3"/>
        <v>1</v>
      </c>
      <c r="P64" s="192">
        <v>4</v>
      </c>
      <c r="Q64" s="34">
        <f t="shared" si="6"/>
        <v>1</v>
      </c>
      <c r="R64" s="44">
        <v>3</v>
      </c>
      <c r="S64" s="36">
        <f t="shared" si="4"/>
        <v>1</v>
      </c>
      <c r="T64" s="46"/>
      <c r="U64" s="35">
        <f t="shared" si="5"/>
        <v>0</v>
      </c>
      <c r="V64" s="29">
        <v>2</v>
      </c>
      <c r="W64" s="183">
        <f t="shared" ref="W64:W76" si="21">V64/L64</f>
        <v>0.66666666666666663</v>
      </c>
      <c r="X64" s="29">
        <v>1</v>
      </c>
      <c r="Y64" s="33">
        <f t="shared" ref="Y64:Y71" si="22">X64/N64</f>
        <v>0.5</v>
      </c>
      <c r="Z64" s="192"/>
      <c r="AA64" s="37">
        <f t="shared" si="8"/>
        <v>0</v>
      </c>
      <c r="AB64" s="9"/>
      <c r="AC64" s="10"/>
      <c r="AD64" s="68"/>
      <c r="AE64" s="69"/>
      <c r="AF64" s="69"/>
      <c r="AG64" s="69"/>
      <c r="AH64" s="69"/>
      <c r="AI64" s="69"/>
      <c r="AJ64" s="40"/>
      <c r="AK64" s="68"/>
      <c r="AL64" s="69"/>
      <c r="AM64" s="69"/>
      <c r="AN64" s="69"/>
      <c r="AO64" s="69"/>
      <c r="AP64" s="69"/>
      <c r="AQ64" s="41"/>
      <c r="AR64" s="68"/>
      <c r="AS64" s="69"/>
      <c r="AT64" s="69"/>
      <c r="AU64" s="69"/>
      <c r="AV64" s="69"/>
      <c r="AW64" s="69"/>
      <c r="AX64" s="42"/>
    </row>
    <row r="65" spans="1:50" ht="20.100000000000001" customHeight="1">
      <c r="A65" s="27">
        <v>57</v>
      </c>
      <c r="B65" s="1" t="s">
        <v>80</v>
      </c>
      <c r="C65" s="88">
        <v>13</v>
      </c>
      <c r="D65" s="45">
        <v>13</v>
      </c>
      <c r="E65" s="28">
        <v>21</v>
      </c>
      <c r="F65" s="28">
        <v>2</v>
      </c>
      <c r="G65" s="187">
        <v>8</v>
      </c>
      <c r="H65" s="80">
        <v>12</v>
      </c>
      <c r="I65" s="31">
        <f t="shared" si="0"/>
        <v>0.92307692307692313</v>
      </c>
      <c r="J65" s="47">
        <v>13</v>
      </c>
      <c r="K65" s="33">
        <f t="shared" si="1"/>
        <v>1</v>
      </c>
      <c r="L65" s="29">
        <v>21</v>
      </c>
      <c r="M65" s="177">
        <f t="shared" si="2"/>
        <v>1</v>
      </c>
      <c r="N65" s="29">
        <v>2</v>
      </c>
      <c r="O65" s="194">
        <f t="shared" si="3"/>
        <v>1</v>
      </c>
      <c r="P65" s="192">
        <v>8</v>
      </c>
      <c r="Q65" s="34">
        <f t="shared" si="6"/>
        <v>1</v>
      </c>
      <c r="R65" s="44">
        <v>7</v>
      </c>
      <c r="S65" s="36">
        <f t="shared" si="4"/>
        <v>0.58333333333333337</v>
      </c>
      <c r="T65" s="46">
        <v>8</v>
      </c>
      <c r="U65" s="35">
        <f t="shared" si="5"/>
        <v>0.61538461538461542</v>
      </c>
      <c r="V65" s="29">
        <v>8</v>
      </c>
      <c r="W65" s="183">
        <f t="shared" si="21"/>
        <v>0.38095238095238093</v>
      </c>
      <c r="X65" s="29">
        <v>2</v>
      </c>
      <c r="Y65" s="33">
        <f t="shared" si="22"/>
        <v>1</v>
      </c>
      <c r="Z65" s="192">
        <v>4</v>
      </c>
      <c r="AA65" s="37">
        <f t="shared" si="8"/>
        <v>0.5</v>
      </c>
      <c r="AB65" s="9"/>
      <c r="AC65" s="10"/>
      <c r="AD65" s="68"/>
      <c r="AE65" s="69"/>
      <c r="AF65" s="69"/>
      <c r="AG65" s="69"/>
      <c r="AH65" s="69"/>
      <c r="AI65" s="69"/>
      <c r="AJ65" s="40"/>
      <c r="AK65" s="68"/>
      <c r="AL65" s="69"/>
      <c r="AM65" s="69"/>
      <c r="AN65" s="69"/>
      <c r="AO65" s="69"/>
      <c r="AP65" s="69"/>
      <c r="AQ65" s="41"/>
      <c r="AR65" s="68"/>
      <c r="AS65" s="69"/>
      <c r="AT65" s="69"/>
      <c r="AU65" s="69"/>
      <c r="AV65" s="69"/>
      <c r="AW65" s="69"/>
      <c r="AX65" s="42"/>
    </row>
    <row r="66" spans="1:50" ht="20.100000000000001" customHeight="1">
      <c r="A66" s="27">
        <v>58</v>
      </c>
      <c r="B66" s="1" t="s">
        <v>81</v>
      </c>
      <c r="C66" s="88">
        <v>6</v>
      </c>
      <c r="D66" s="45">
        <v>10</v>
      </c>
      <c r="E66" s="28">
        <v>14</v>
      </c>
      <c r="F66" s="28">
        <v>16</v>
      </c>
      <c r="G66" s="187"/>
      <c r="H66" s="80">
        <v>5</v>
      </c>
      <c r="I66" s="31">
        <f t="shared" si="0"/>
        <v>0.83333333333333337</v>
      </c>
      <c r="J66" s="47">
        <v>10</v>
      </c>
      <c r="K66" s="33">
        <f t="shared" si="1"/>
        <v>1</v>
      </c>
      <c r="L66" s="29">
        <v>13</v>
      </c>
      <c r="M66" s="177">
        <f t="shared" si="2"/>
        <v>0.9285714285714286</v>
      </c>
      <c r="N66" s="29">
        <v>15</v>
      </c>
      <c r="O66" s="194">
        <f t="shared" si="3"/>
        <v>0.9375</v>
      </c>
      <c r="P66" s="192"/>
      <c r="Q66" s="34" t="s">
        <v>111</v>
      </c>
      <c r="R66" s="44">
        <v>4</v>
      </c>
      <c r="S66" s="36">
        <f t="shared" si="4"/>
        <v>0.8</v>
      </c>
      <c r="T66" s="46">
        <v>6</v>
      </c>
      <c r="U66" s="35">
        <f t="shared" si="5"/>
        <v>0.6</v>
      </c>
      <c r="V66" s="29">
        <v>7</v>
      </c>
      <c r="W66" s="183">
        <f t="shared" si="21"/>
        <v>0.53846153846153844</v>
      </c>
      <c r="X66" s="29">
        <v>8</v>
      </c>
      <c r="Y66" s="33">
        <f t="shared" si="22"/>
        <v>0.53333333333333333</v>
      </c>
      <c r="Z66" s="192"/>
      <c r="AA66" s="37" t="s">
        <v>111</v>
      </c>
      <c r="AB66" s="9"/>
      <c r="AC66" s="10"/>
      <c r="AD66" s="68"/>
      <c r="AE66" s="69"/>
      <c r="AF66" s="69"/>
      <c r="AG66" s="69"/>
      <c r="AH66" s="69"/>
      <c r="AI66" s="69"/>
      <c r="AJ66" s="40"/>
      <c r="AK66" s="68"/>
      <c r="AL66" s="69"/>
      <c r="AM66" s="69"/>
      <c r="AN66" s="69"/>
      <c r="AO66" s="69"/>
      <c r="AP66" s="69"/>
      <c r="AQ66" s="41"/>
      <c r="AR66" s="68"/>
      <c r="AS66" s="69"/>
      <c r="AT66" s="69"/>
      <c r="AU66" s="69"/>
      <c r="AV66" s="69"/>
      <c r="AW66" s="69"/>
      <c r="AX66" s="42"/>
    </row>
    <row r="67" spans="1:50" ht="20.100000000000001" customHeight="1">
      <c r="A67" s="27">
        <v>59</v>
      </c>
      <c r="B67" s="1" t="s">
        <v>107</v>
      </c>
      <c r="C67" s="88"/>
      <c r="D67" s="45">
        <v>3</v>
      </c>
      <c r="E67" s="28">
        <v>4</v>
      </c>
      <c r="F67" s="28">
        <v>11</v>
      </c>
      <c r="G67" s="187">
        <v>4</v>
      </c>
      <c r="H67" s="80"/>
      <c r="I67" s="31"/>
      <c r="J67" s="47">
        <v>3</v>
      </c>
      <c r="K67" s="33">
        <f t="shared" si="1"/>
        <v>1</v>
      </c>
      <c r="L67" s="29">
        <v>4</v>
      </c>
      <c r="M67" s="177">
        <f t="shared" si="2"/>
        <v>1</v>
      </c>
      <c r="N67" s="29">
        <v>11</v>
      </c>
      <c r="O67" s="194">
        <f t="shared" si="3"/>
        <v>1</v>
      </c>
      <c r="P67" s="192">
        <v>4</v>
      </c>
      <c r="Q67" s="34">
        <f>P67/G67</f>
        <v>1</v>
      </c>
      <c r="R67" s="44"/>
      <c r="S67" s="36" t="s">
        <v>111</v>
      </c>
      <c r="T67" s="46">
        <v>5</v>
      </c>
      <c r="U67" s="35">
        <f t="shared" si="5"/>
        <v>1.6666666666666667</v>
      </c>
      <c r="V67" s="29">
        <v>8</v>
      </c>
      <c r="W67" s="183">
        <f t="shared" si="21"/>
        <v>2</v>
      </c>
      <c r="X67" s="29">
        <v>9</v>
      </c>
      <c r="Y67" s="33">
        <f t="shared" si="22"/>
        <v>0.81818181818181823</v>
      </c>
      <c r="Z67" s="192">
        <v>1</v>
      </c>
      <c r="AA67" s="37">
        <f t="shared" si="8"/>
        <v>0.25</v>
      </c>
      <c r="AB67" s="9"/>
      <c r="AC67" s="10"/>
      <c r="AD67" s="68"/>
      <c r="AE67" s="69"/>
      <c r="AF67" s="69"/>
      <c r="AG67" s="69"/>
      <c r="AH67" s="69"/>
      <c r="AI67" s="69"/>
      <c r="AJ67" s="40"/>
      <c r="AK67" s="68"/>
      <c r="AL67" s="69"/>
      <c r="AM67" s="69"/>
      <c r="AN67" s="69"/>
      <c r="AO67" s="69"/>
      <c r="AP67" s="69"/>
      <c r="AQ67" s="41"/>
      <c r="AR67" s="68"/>
      <c r="AS67" s="69"/>
      <c r="AT67" s="69"/>
      <c r="AU67" s="69"/>
      <c r="AV67" s="69"/>
      <c r="AW67" s="69"/>
      <c r="AX67" s="42"/>
    </row>
    <row r="68" spans="1:50" ht="20.100000000000001" customHeight="1">
      <c r="A68" s="27">
        <v>60</v>
      </c>
      <c r="B68" s="1" t="s">
        <v>108</v>
      </c>
      <c r="C68" s="88"/>
      <c r="D68" s="45"/>
      <c r="E68" s="28">
        <v>3</v>
      </c>
      <c r="F68" s="28">
        <v>1</v>
      </c>
      <c r="G68" s="187"/>
      <c r="H68" s="80"/>
      <c r="I68" s="31" t="s">
        <v>111</v>
      </c>
      <c r="J68" s="47"/>
      <c r="K68" s="33" t="s">
        <v>111</v>
      </c>
      <c r="L68" s="29">
        <v>3</v>
      </c>
      <c r="M68" s="177">
        <f t="shared" si="2"/>
        <v>1</v>
      </c>
      <c r="N68" s="29">
        <v>1</v>
      </c>
      <c r="O68" s="194">
        <f t="shared" si="3"/>
        <v>1</v>
      </c>
      <c r="P68" s="192"/>
      <c r="Q68" s="34" t="s">
        <v>111</v>
      </c>
      <c r="R68" s="44"/>
      <c r="S68" s="36" t="s">
        <v>111</v>
      </c>
      <c r="T68" s="46"/>
      <c r="U68" s="35" t="s">
        <v>111</v>
      </c>
      <c r="V68" s="29">
        <v>2</v>
      </c>
      <c r="W68" s="183">
        <f t="shared" si="21"/>
        <v>0.66666666666666663</v>
      </c>
      <c r="X68" s="29">
        <v>1</v>
      </c>
      <c r="Y68" s="33">
        <f t="shared" si="22"/>
        <v>1</v>
      </c>
      <c r="Z68" s="192"/>
      <c r="AA68" s="37" t="s">
        <v>111</v>
      </c>
      <c r="AB68" s="9"/>
      <c r="AC68" s="10"/>
      <c r="AD68" s="68"/>
      <c r="AE68" s="69"/>
      <c r="AF68" s="69"/>
      <c r="AG68" s="69"/>
      <c r="AH68" s="69"/>
      <c r="AI68" s="69"/>
      <c r="AJ68" s="40"/>
      <c r="AK68" s="68"/>
      <c r="AL68" s="69"/>
      <c r="AM68" s="69"/>
      <c r="AN68" s="69"/>
      <c r="AO68" s="69"/>
      <c r="AP68" s="69"/>
      <c r="AQ68" s="41"/>
      <c r="AR68" s="68"/>
      <c r="AS68" s="69"/>
      <c r="AT68" s="69"/>
      <c r="AU68" s="69"/>
      <c r="AV68" s="69"/>
      <c r="AW68" s="69"/>
      <c r="AX68" s="42"/>
    </row>
    <row r="69" spans="1:50" ht="20.100000000000001" customHeight="1">
      <c r="A69" s="27">
        <v>61</v>
      </c>
      <c r="B69" s="1" t="s">
        <v>82</v>
      </c>
      <c r="C69" s="88">
        <v>7</v>
      </c>
      <c r="D69" s="45">
        <v>4</v>
      </c>
      <c r="E69" s="28">
        <v>5</v>
      </c>
      <c r="F69" s="28">
        <v>5</v>
      </c>
      <c r="G69" s="187">
        <v>3</v>
      </c>
      <c r="H69" s="80">
        <v>6</v>
      </c>
      <c r="I69" s="31">
        <f t="shared" si="0"/>
        <v>0.8571428571428571</v>
      </c>
      <c r="J69" s="47">
        <v>4</v>
      </c>
      <c r="K69" s="33">
        <f t="shared" si="1"/>
        <v>1</v>
      </c>
      <c r="L69" s="29">
        <v>5</v>
      </c>
      <c r="M69" s="177">
        <f t="shared" si="2"/>
        <v>1</v>
      </c>
      <c r="N69" s="29">
        <v>5</v>
      </c>
      <c r="O69" s="194">
        <f t="shared" si="3"/>
        <v>1</v>
      </c>
      <c r="P69" s="192"/>
      <c r="Q69" s="34">
        <f t="shared" si="6"/>
        <v>0</v>
      </c>
      <c r="R69" s="44">
        <v>3</v>
      </c>
      <c r="S69" s="36">
        <f t="shared" si="4"/>
        <v>0.5</v>
      </c>
      <c r="T69" s="46">
        <v>2</v>
      </c>
      <c r="U69" s="35">
        <f t="shared" si="5"/>
        <v>0.5</v>
      </c>
      <c r="V69" s="29">
        <v>1</v>
      </c>
      <c r="W69" s="183">
        <f t="shared" si="21"/>
        <v>0.2</v>
      </c>
      <c r="X69" s="29">
        <v>1</v>
      </c>
      <c r="Y69" s="33">
        <f t="shared" si="22"/>
        <v>0.2</v>
      </c>
      <c r="Z69" s="192"/>
      <c r="AA69" s="37" t="s">
        <v>111</v>
      </c>
      <c r="AB69" s="9"/>
      <c r="AC69" s="10"/>
      <c r="AD69" s="68"/>
      <c r="AE69" s="69"/>
      <c r="AF69" s="69"/>
      <c r="AG69" s="69"/>
      <c r="AH69" s="69"/>
      <c r="AI69" s="69"/>
      <c r="AJ69" s="40"/>
      <c r="AK69" s="68"/>
      <c r="AL69" s="69"/>
      <c r="AM69" s="69"/>
      <c r="AN69" s="69"/>
      <c r="AO69" s="69"/>
      <c r="AP69" s="69"/>
      <c r="AQ69" s="41"/>
      <c r="AR69" s="68"/>
      <c r="AS69" s="69"/>
      <c r="AT69" s="69"/>
      <c r="AU69" s="69"/>
      <c r="AV69" s="69"/>
      <c r="AW69" s="69"/>
      <c r="AX69" s="42"/>
    </row>
    <row r="70" spans="1:50" ht="20.100000000000001" customHeight="1">
      <c r="A70" s="27">
        <v>62</v>
      </c>
      <c r="B70" s="1" t="s">
        <v>83</v>
      </c>
      <c r="C70" s="88">
        <v>7</v>
      </c>
      <c r="D70" s="45">
        <v>6</v>
      </c>
      <c r="E70" s="28">
        <v>4</v>
      </c>
      <c r="F70" s="28">
        <v>3</v>
      </c>
      <c r="G70" s="187">
        <v>1</v>
      </c>
      <c r="H70" s="80">
        <v>7</v>
      </c>
      <c r="I70" s="31">
        <f t="shared" si="0"/>
        <v>1</v>
      </c>
      <c r="J70" s="47">
        <v>6</v>
      </c>
      <c r="K70" s="33">
        <f t="shared" si="1"/>
        <v>1</v>
      </c>
      <c r="L70" s="29">
        <v>3</v>
      </c>
      <c r="M70" s="177">
        <f t="shared" si="2"/>
        <v>0.75</v>
      </c>
      <c r="N70" s="29">
        <v>3</v>
      </c>
      <c r="O70" s="194">
        <f t="shared" si="3"/>
        <v>1</v>
      </c>
      <c r="P70" s="192">
        <v>1</v>
      </c>
      <c r="Q70" s="34">
        <f t="shared" si="6"/>
        <v>1</v>
      </c>
      <c r="R70" s="44">
        <v>3</v>
      </c>
      <c r="S70" s="36">
        <f t="shared" si="4"/>
        <v>0.42857142857142855</v>
      </c>
      <c r="T70" s="46">
        <v>2</v>
      </c>
      <c r="U70" s="35">
        <f t="shared" si="5"/>
        <v>0.33333333333333331</v>
      </c>
      <c r="V70" s="29">
        <v>2</v>
      </c>
      <c r="W70" s="183">
        <f t="shared" si="21"/>
        <v>0.66666666666666663</v>
      </c>
      <c r="X70" s="29">
        <v>3</v>
      </c>
      <c r="Y70" s="33">
        <f t="shared" si="22"/>
        <v>1</v>
      </c>
      <c r="Z70" s="192">
        <v>1</v>
      </c>
      <c r="AA70" s="37">
        <f t="shared" si="8"/>
        <v>1</v>
      </c>
      <c r="AB70" s="9"/>
      <c r="AC70" s="10"/>
      <c r="AD70" s="68"/>
      <c r="AE70" s="69"/>
      <c r="AF70" s="69"/>
      <c r="AG70" s="69"/>
      <c r="AH70" s="69"/>
      <c r="AI70" s="69"/>
      <c r="AJ70" s="40"/>
      <c r="AK70" s="68"/>
      <c r="AL70" s="69"/>
      <c r="AM70" s="69"/>
      <c r="AN70" s="69"/>
      <c r="AO70" s="69"/>
      <c r="AP70" s="69"/>
      <c r="AQ70" s="41"/>
      <c r="AR70" s="68"/>
      <c r="AS70" s="69"/>
      <c r="AT70" s="69"/>
      <c r="AU70" s="69"/>
      <c r="AV70" s="69"/>
      <c r="AW70" s="69"/>
      <c r="AX70" s="42"/>
    </row>
    <row r="71" spans="1:50" ht="20.100000000000001" customHeight="1">
      <c r="A71" s="27">
        <v>63</v>
      </c>
      <c r="B71" s="1" t="s">
        <v>84</v>
      </c>
      <c r="C71" s="88">
        <v>1</v>
      </c>
      <c r="D71" s="45">
        <v>1</v>
      </c>
      <c r="E71" s="28">
        <v>4</v>
      </c>
      <c r="F71" s="28">
        <v>1</v>
      </c>
      <c r="G71" s="187">
        <v>4</v>
      </c>
      <c r="H71" s="80">
        <v>1</v>
      </c>
      <c r="I71" s="31">
        <f t="shared" si="0"/>
        <v>1</v>
      </c>
      <c r="J71" s="47">
        <v>1</v>
      </c>
      <c r="K71" s="33">
        <f t="shared" si="1"/>
        <v>1</v>
      </c>
      <c r="L71" s="29">
        <v>3</v>
      </c>
      <c r="M71" s="177">
        <f t="shared" si="2"/>
        <v>0.75</v>
      </c>
      <c r="N71" s="29">
        <v>1</v>
      </c>
      <c r="O71" s="194">
        <f t="shared" si="3"/>
        <v>1</v>
      </c>
      <c r="P71" s="192"/>
      <c r="Q71" s="34">
        <f t="shared" si="6"/>
        <v>0</v>
      </c>
      <c r="R71" s="44"/>
      <c r="S71" s="36">
        <f t="shared" si="4"/>
        <v>0</v>
      </c>
      <c r="T71" s="46"/>
      <c r="U71" s="35">
        <f t="shared" si="5"/>
        <v>0</v>
      </c>
      <c r="V71" s="29">
        <v>2</v>
      </c>
      <c r="W71" s="183">
        <f t="shared" si="21"/>
        <v>0.66666666666666663</v>
      </c>
      <c r="X71" s="29" t="s">
        <v>6</v>
      </c>
      <c r="Y71" s="33" t="s">
        <v>111</v>
      </c>
      <c r="Z71" s="192"/>
      <c r="AA71" s="37" t="s">
        <v>111</v>
      </c>
      <c r="AB71" s="9"/>
      <c r="AC71" s="10"/>
      <c r="AD71" s="68"/>
      <c r="AE71" s="69"/>
      <c r="AF71" s="69"/>
      <c r="AG71" s="69"/>
      <c r="AH71" s="69"/>
      <c r="AI71" s="69"/>
      <c r="AJ71" s="40"/>
      <c r="AK71" s="68"/>
      <c r="AL71" s="69"/>
      <c r="AM71" s="69"/>
      <c r="AN71" s="69"/>
      <c r="AO71" s="69"/>
      <c r="AP71" s="69"/>
      <c r="AQ71" s="41"/>
      <c r="AR71" s="68"/>
      <c r="AS71" s="69"/>
      <c r="AT71" s="69"/>
      <c r="AU71" s="69"/>
      <c r="AV71" s="69"/>
      <c r="AW71" s="69"/>
      <c r="AX71" s="42"/>
    </row>
    <row r="72" spans="1:50" ht="20.100000000000001" customHeight="1">
      <c r="A72" s="27">
        <v>64</v>
      </c>
      <c r="B72" s="1" t="s">
        <v>85</v>
      </c>
      <c r="C72" s="88">
        <v>92</v>
      </c>
      <c r="D72" s="45">
        <v>94</v>
      </c>
      <c r="E72" s="28">
        <v>75</v>
      </c>
      <c r="F72" s="28">
        <v>57</v>
      </c>
      <c r="G72" s="187">
        <v>43</v>
      </c>
      <c r="H72" s="80">
        <v>81</v>
      </c>
      <c r="I72" s="31">
        <f t="shared" si="0"/>
        <v>0.88043478260869568</v>
      </c>
      <c r="J72" s="47">
        <v>84</v>
      </c>
      <c r="K72" s="33">
        <f t="shared" si="1"/>
        <v>0.8936170212765957</v>
      </c>
      <c r="L72" s="29">
        <v>72</v>
      </c>
      <c r="M72" s="177">
        <f t="shared" si="2"/>
        <v>0.96</v>
      </c>
      <c r="N72" s="29">
        <v>47</v>
      </c>
      <c r="O72" s="194">
        <f t="shared" si="3"/>
        <v>0.82456140350877194</v>
      </c>
      <c r="P72" s="192">
        <v>37</v>
      </c>
      <c r="Q72" s="34">
        <f t="shared" si="6"/>
        <v>0.86046511627906974</v>
      </c>
      <c r="R72" s="44">
        <v>36</v>
      </c>
      <c r="S72" s="36">
        <f t="shared" si="4"/>
        <v>0.44444444444444442</v>
      </c>
      <c r="T72" s="46">
        <v>51</v>
      </c>
      <c r="U72" s="35">
        <f t="shared" si="5"/>
        <v>0.6071428571428571</v>
      </c>
      <c r="V72" s="29">
        <v>27</v>
      </c>
      <c r="W72" s="183">
        <f t="shared" si="21"/>
        <v>0.375</v>
      </c>
      <c r="X72" s="29">
        <v>26</v>
      </c>
      <c r="Y72" s="33">
        <f t="shared" ref="Y72:Y74" si="23">X72/N72</f>
        <v>0.55319148936170215</v>
      </c>
      <c r="Z72" s="192"/>
      <c r="AA72" s="37">
        <f t="shared" si="8"/>
        <v>0</v>
      </c>
      <c r="AB72" s="9"/>
      <c r="AC72" s="10"/>
      <c r="AD72" s="68"/>
      <c r="AE72" s="69"/>
      <c r="AF72" s="69"/>
      <c r="AG72" s="69"/>
      <c r="AH72" s="69"/>
      <c r="AI72" s="69"/>
      <c r="AJ72" s="40"/>
      <c r="AK72" s="68"/>
      <c r="AL72" s="69"/>
      <c r="AM72" s="69"/>
      <c r="AN72" s="69"/>
      <c r="AO72" s="69"/>
      <c r="AP72" s="69"/>
      <c r="AQ72" s="41"/>
      <c r="AR72" s="68"/>
      <c r="AS72" s="69"/>
      <c r="AT72" s="69"/>
      <c r="AU72" s="69"/>
      <c r="AV72" s="69"/>
      <c r="AW72" s="69"/>
      <c r="AX72" s="42"/>
    </row>
    <row r="73" spans="1:50" ht="20.100000000000001" customHeight="1">
      <c r="A73" s="27">
        <v>65</v>
      </c>
      <c r="B73" s="1" t="s">
        <v>99</v>
      </c>
      <c r="C73" s="88">
        <v>15</v>
      </c>
      <c r="D73" s="45">
        <v>41</v>
      </c>
      <c r="E73" s="28">
        <v>38</v>
      </c>
      <c r="F73" s="28">
        <v>38</v>
      </c>
      <c r="G73" s="187">
        <v>57</v>
      </c>
      <c r="H73" s="80">
        <v>15</v>
      </c>
      <c r="I73" s="31">
        <f t="shared" si="0"/>
        <v>1</v>
      </c>
      <c r="J73" s="47">
        <v>37</v>
      </c>
      <c r="K73" s="33">
        <f t="shared" si="1"/>
        <v>0.90243902439024393</v>
      </c>
      <c r="L73" s="29">
        <v>35</v>
      </c>
      <c r="M73" s="177">
        <f t="shared" si="2"/>
        <v>0.92105263157894735</v>
      </c>
      <c r="N73" s="29">
        <v>38</v>
      </c>
      <c r="O73" s="194">
        <f t="shared" si="3"/>
        <v>1</v>
      </c>
      <c r="P73" s="192">
        <v>54</v>
      </c>
      <c r="Q73" s="34">
        <f t="shared" si="6"/>
        <v>0.94736842105263153</v>
      </c>
      <c r="R73" s="44">
        <v>8</v>
      </c>
      <c r="S73" s="36">
        <f t="shared" si="4"/>
        <v>0.53333333333333333</v>
      </c>
      <c r="T73" s="46">
        <v>17</v>
      </c>
      <c r="U73" s="35">
        <f t="shared" si="5"/>
        <v>0.45945945945945948</v>
      </c>
      <c r="V73" s="29">
        <v>20</v>
      </c>
      <c r="W73" s="183">
        <f t="shared" si="21"/>
        <v>0.5714285714285714</v>
      </c>
      <c r="X73" s="29">
        <v>22</v>
      </c>
      <c r="Y73" s="33">
        <f t="shared" si="23"/>
        <v>0.57894736842105265</v>
      </c>
      <c r="Z73" s="192">
        <v>57</v>
      </c>
      <c r="AA73" s="37">
        <f t="shared" si="8"/>
        <v>1.0555555555555556</v>
      </c>
      <c r="AB73" s="9"/>
      <c r="AC73" s="10"/>
      <c r="AD73" s="68" t="s">
        <v>6</v>
      </c>
      <c r="AE73" s="69" t="s">
        <v>6</v>
      </c>
      <c r="AF73" s="69" t="s">
        <v>6</v>
      </c>
      <c r="AG73" s="69" t="s">
        <v>6</v>
      </c>
      <c r="AH73" s="69" t="s">
        <v>6</v>
      </c>
      <c r="AI73" s="69" t="s">
        <v>6</v>
      </c>
      <c r="AJ73" s="40"/>
      <c r="AK73" s="68" t="s">
        <v>38</v>
      </c>
      <c r="AL73" s="69" t="s">
        <v>6</v>
      </c>
      <c r="AM73" s="69" t="s">
        <v>6</v>
      </c>
      <c r="AN73" s="69" t="s">
        <v>6</v>
      </c>
      <c r="AO73" s="69">
        <v>2</v>
      </c>
      <c r="AP73" s="69" t="s">
        <v>6</v>
      </c>
      <c r="AQ73" s="41"/>
      <c r="AR73" s="68" t="s">
        <v>6</v>
      </c>
      <c r="AS73" s="69" t="s">
        <v>6</v>
      </c>
      <c r="AT73" s="69" t="s">
        <v>6</v>
      </c>
      <c r="AU73" s="69" t="s">
        <v>6</v>
      </c>
      <c r="AV73" s="69" t="s">
        <v>6</v>
      </c>
      <c r="AW73" s="69" t="s">
        <v>6</v>
      </c>
      <c r="AX73" s="42"/>
    </row>
    <row r="74" spans="1:50" ht="20.100000000000001" customHeight="1">
      <c r="A74" s="27">
        <v>3</v>
      </c>
      <c r="B74" s="1" t="s">
        <v>100</v>
      </c>
      <c r="C74" s="88">
        <v>16</v>
      </c>
      <c r="D74" s="45">
        <v>6</v>
      </c>
      <c r="E74" s="28">
        <v>7</v>
      </c>
      <c r="F74" s="28">
        <v>3</v>
      </c>
      <c r="G74" s="187">
        <v>3</v>
      </c>
      <c r="H74" s="80">
        <v>16</v>
      </c>
      <c r="I74" s="31">
        <f t="shared" si="0"/>
        <v>1</v>
      </c>
      <c r="J74" s="47">
        <v>6</v>
      </c>
      <c r="K74" s="33">
        <f t="shared" si="1"/>
        <v>1</v>
      </c>
      <c r="L74" s="29">
        <v>7</v>
      </c>
      <c r="M74" s="177">
        <f t="shared" si="2"/>
        <v>1</v>
      </c>
      <c r="N74" s="29">
        <v>3</v>
      </c>
      <c r="O74" s="198">
        <f>N74/F74</f>
        <v>1</v>
      </c>
      <c r="P74" s="192">
        <v>3</v>
      </c>
      <c r="Q74" s="34">
        <f t="shared" si="6"/>
        <v>1</v>
      </c>
      <c r="R74" s="44">
        <v>13</v>
      </c>
      <c r="S74" s="36">
        <f t="shared" si="4"/>
        <v>0.8125</v>
      </c>
      <c r="T74" s="46">
        <v>3</v>
      </c>
      <c r="U74" s="35">
        <f t="shared" si="5"/>
        <v>0.5</v>
      </c>
      <c r="V74" s="29">
        <v>5</v>
      </c>
      <c r="W74" s="183">
        <f t="shared" si="21"/>
        <v>0.7142857142857143</v>
      </c>
      <c r="X74" s="29">
        <v>2</v>
      </c>
      <c r="Y74" s="33">
        <f t="shared" si="23"/>
        <v>0.66666666666666663</v>
      </c>
      <c r="Z74" s="192">
        <v>2</v>
      </c>
      <c r="AA74" s="37">
        <f t="shared" si="8"/>
        <v>0.66666666666666663</v>
      </c>
      <c r="AB74" s="9"/>
      <c r="AC74" s="10"/>
      <c r="AD74" s="68"/>
      <c r="AE74" s="69"/>
      <c r="AF74" s="69"/>
      <c r="AG74" s="69"/>
      <c r="AH74" s="69"/>
      <c r="AI74" s="69"/>
      <c r="AJ74" s="40"/>
      <c r="AK74" s="68"/>
      <c r="AL74" s="69"/>
      <c r="AM74" s="69"/>
      <c r="AN74" s="69"/>
      <c r="AO74" s="69"/>
      <c r="AP74" s="69"/>
      <c r="AQ74" s="41"/>
      <c r="AR74" s="68"/>
      <c r="AS74" s="69"/>
      <c r="AT74" s="69"/>
      <c r="AU74" s="69"/>
      <c r="AV74" s="69"/>
      <c r="AW74" s="69"/>
      <c r="AX74" s="42"/>
    </row>
    <row r="75" spans="1:50" ht="20.100000000000001" customHeight="1" thickBot="1">
      <c r="A75" s="27">
        <v>67</v>
      </c>
      <c r="B75" s="117" t="s">
        <v>101</v>
      </c>
      <c r="C75" s="88">
        <v>13</v>
      </c>
      <c r="D75" s="45">
        <v>16</v>
      </c>
      <c r="E75" s="28">
        <v>3</v>
      </c>
      <c r="F75" s="28">
        <v>3</v>
      </c>
      <c r="G75" s="187">
        <v>6</v>
      </c>
      <c r="H75" s="80">
        <v>13</v>
      </c>
      <c r="I75" s="31">
        <f t="shared" si="0"/>
        <v>1</v>
      </c>
      <c r="J75" s="47">
        <v>16</v>
      </c>
      <c r="K75" s="33">
        <f t="shared" si="1"/>
        <v>1</v>
      </c>
      <c r="L75" s="29">
        <v>1</v>
      </c>
      <c r="M75" s="178">
        <f t="shared" si="2"/>
        <v>0.33333333333333331</v>
      </c>
      <c r="N75" s="29"/>
      <c r="O75" s="197">
        <f t="shared" ref="O75:O76" si="24">N75/F75</f>
        <v>0</v>
      </c>
      <c r="P75" s="192">
        <v>6</v>
      </c>
      <c r="Q75" s="34">
        <f t="shared" si="6"/>
        <v>1</v>
      </c>
      <c r="R75" s="44">
        <v>6</v>
      </c>
      <c r="S75" s="36">
        <f t="shared" si="4"/>
        <v>0.46153846153846156</v>
      </c>
      <c r="T75" s="46">
        <v>12</v>
      </c>
      <c r="U75" s="35">
        <f t="shared" si="5"/>
        <v>0.75</v>
      </c>
      <c r="V75" s="29">
        <v>1</v>
      </c>
      <c r="W75" s="183">
        <f t="shared" si="21"/>
        <v>1</v>
      </c>
      <c r="X75" s="29" t="s">
        <v>6</v>
      </c>
      <c r="Y75" s="33" t="s">
        <v>111</v>
      </c>
      <c r="Z75" s="192">
        <v>5</v>
      </c>
      <c r="AA75" s="37">
        <f>Z75/P75</f>
        <v>0.83333333333333337</v>
      </c>
      <c r="AB75" s="9"/>
      <c r="AC75" s="10"/>
      <c r="AD75" s="68"/>
      <c r="AE75" s="69"/>
      <c r="AF75" s="69"/>
      <c r="AG75" s="69"/>
      <c r="AH75" s="69"/>
      <c r="AI75" s="69"/>
      <c r="AJ75" s="40"/>
      <c r="AK75" s="68"/>
      <c r="AL75" s="69"/>
      <c r="AM75" s="69"/>
      <c r="AN75" s="69"/>
      <c r="AO75" s="69"/>
      <c r="AP75" s="69"/>
      <c r="AQ75" s="41"/>
      <c r="AR75" s="68"/>
      <c r="AS75" s="69"/>
      <c r="AT75" s="69"/>
      <c r="AU75" s="69"/>
      <c r="AV75" s="69"/>
      <c r="AW75" s="69"/>
      <c r="AX75" s="42"/>
    </row>
    <row r="76" spans="1:50" ht="20.100000000000001" customHeight="1" thickBot="1">
      <c r="A76" s="245" t="s">
        <v>41</v>
      </c>
      <c r="B76" s="246"/>
      <c r="C76" s="89">
        <f>SUM(C10:C75)</f>
        <v>979</v>
      </c>
      <c r="D76" s="49">
        <f>SUM(D10:D75)</f>
        <v>1063</v>
      </c>
      <c r="E76" s="92">
        <f>SUM(E10:E75)</f>
        <v>887</v>
      </c>
      <c r="F76" s="92">
        <f>SUM(F9:F75)</f>
        <v>886</v>
      </c>
      <c r="G76" s="188">
        <f>SUM(G9:G75)</f>
        <v>859</v>
      </c>
      <c r="H76" s="82">
        <f>SUM(H10:H75)</f>
        <v>826</v>
      </c>
      <c r="I76" s="50">
        <f>H76/C76</f>
        <v>0.84371807967313583</v>
      </c>
      <c r="J76" s="51">
        <f>SUM(J10:J75)</f>
        <v>956</v>
      </c>
      <c r="K76" s="52">
        <f>J76/D76</f>
        <v>0.89934148635936029</v>
      </c>
      <c r="L76" s="74">
        <f>SUM(L10:L75)</f>
        <v>814</v>
      </c>
      <c r="M76" s="199">
        <f>L76/E76</f>
        <v>0.91770011273957164</v>
      </c>
      <c r="N76" s="74">
        <f>SUM(N9:N75)</f>
        <v>799</v>
      </c>
      <c r="O76" s="196">
        <f>N76/F76</f>
        <v>0.90180586907449212</v>
      </c>
      <c r="P76" s="193">
        <f>SUM(P9:P75)</f>
        <v>772</v>
      </c>
      <c r="Q76" s="53">
        <f>P76/G76</f>
        <v>0.89871944121071012</v>
      </c>
      <c r="R76" s="54">
        <f>SUM(R10:R75)</f>
        <v>467</v>
      </c>
      <c r="S76" s="55">
        <f>R76/H76</f>
        <v>0.56537530266343827</v>
      </c>
      <c r="T76" s="48">
        <f>SUM(T10:T75)</f>
        <v>575</v>
      </c>
      <c r="U76" s="56">
        <f>T76/J76</f>
        <v>0.60146443514644354</v>
      </c>
      <c r="V76" s="94">
        <f>SUM(V10:V75)</f>
        <v>451</v>
      </c>
      <c r="W76" s="179">
        <f t="shared" si="21"/>
        <v>0.55405405405405406</v>
      </c>
      <c r="X76" s="94">
        <f>SUM(X9:X75)</f>
        <v>491</v>
      </c>
      <c r="Y76" s="52">
        <f>X76/N76</f>
        <v>0.61451814768460578</v>
      </c>
      <c r="Z76" s="204">
        <f>SUM(Z9:Z75)</f>
        <v>499</v>
      </c>
      <c r="AA76" s="57">
        <f>Z76/P76</f>
        <v>0.64637305699481862</v>
      </c>
      <c r="AB76" s="9"/>
      <c r="AC76" s="10"/>
      <c r="AD76" s="43"/>
      <c r="AE76" s="70">
        <f>SUM(AE12:AE75)</f>
        <v>510</v>
      </c>
      <c r="AF76" s="70">
        <f>SUM(AF12:AF75)</f>
        <v>569</v>
      </c>
      <c r="AG76" s="70">
        <f>SUM(AG12:AG75)</f>
        <v>637</v>
      </c>
      <c r="AH76" s="70">
        <f>SUM(AH12:AH75)</f>
        <v>729</v>
      </c>
      <c r="AI76" s="70">
        <f>SUM(AI12:AI75)</f>
        <v>843</v>
      </c>
      <c r="AJ76" s="169"/>
      <c r="AK76" s="5"/>
    </row>
    <row r="77" spans="1:50" s="60" customFormat="1" ht="20.100000000000001" customHeight="1">
      <c r="A77" s="116" t="s">
        <v>39</v>
      </c>
      <c r="B77" s="118"/>
      <c r="C77" s="116"/>
      <c r="D77" s="116"/>
      <c r="E77" s="116"/>
      <c r="F77" s="116"/>
      <c r="G77" s="116"/>
      <c r="H77" s="116"/>
      <c r="I77" s="116"/>
      <c r="J77" s="116"/>
      <c r="K77" s="116"/>
      <c r="L77" s="116"/>
      <c r="M77" s="116"/>
      <c r="N77" s="158"/>
      <c r="O77" s="116"/>
      <c r="P77" s="158"/>
      <c r="Q77" s="116"/>
      <c r="R77" s="116"/>
      <c r="S77" s="116"/>
      <c r="T77" s="116"/>
      <c r="U77" s="116"/>
      <c r="V77" s="116"/>
      <c r="W77" s="116"/>
      <c r="X77" s="116"/>
      <c r="Y77" s="116"/>
      <c r="Z77" s="116"/>
      <c r="AA77" s="116"/>
      <c r="AB77" s="59"/>
      <c r="AC77" s="59"/>
      <c r="AD77" s="43"/>
      <c r="AF77" s="61"/>
      <c r="AG77" s="61"/>
      <c r="AH77" s="61"/>
      <c r="AI77" s="61"/>
      <c r="AJ77" s="61"/>
      <c r="AK77" s="62"/>
      <c r="AL77" s="63"/>
      <c r="AM77" s="63"/>
      <c r="AN77" s="63"/>
      <c r="AO77" s="63"/>
      <c r="AP77" s="63"/>
      <c r="AQ77" s="63"/>
      <c r="AR77" s="63"/>
      <c r="AS77" s="63"/>
      <c r="AT77" s="63"/>
      <c r="AU77" s="63"/>
      <c r="AV77" s="63"/>
      <c r="AW77" s="63"/>
      <c r="AX77" s="63"/>
    </row>
    <row r="78" spans="1:50">
      <c r="B78" s="59"/>
      <c r="C78" s="63"/>
      <c r="D78" s="63"/>
      <c r="AL78" s="43"/>
      <c r="AM78" s="43"/>
      <c r="AN78" s="43"/>
      <c r="AO78" s="43"/>
      <c r="AP78" s="43"/>
      <c r="AQ78" s="43"/>
      <c r="AR78" s="43"/>
    </row>
    <row r="79" spans="1:50">
      <c r="C79" s="63"/>
      <c r="D79" s="63"/>
      <c r="AL79" s="43"/>
      <c r="AM79" s="43"/>
      <c r="AN79" s="43"/>
      <c r="AO79" s="43"/>
      <c r="AP79" s="43"/>
      <c r="AQ79" s="43"/>
      <c r="AR79" s="43"/>
    </row>
    <row r="80" spans="1:50">
      <c r="C80" s="63"/>
      <c r="D80" s="63"/>
    </row>
    <row r="81" spans="3:50">
      <c r="C81" s="63"/>
      <c r="D81" s="63"/>
    </row>
    <row r="83" spans="3:50" ht="14.25" customHeight="1"/>
    <row r="85" spans="3:50">
      <c r="AS85" s="43"/>
      <c r="AT85" s="43"/>
      <c r="AU85" s="43"/>
      <c r="AV85" s="43"/>
      <c r="AW85" s="43"/>
      <c r="AX85" s="43"/>
    </row>
    <row r="86" spans="3:50">
      <c r="AS86" s="43"/>
      <c r="AT86" s="43"/>
      <c r="AU86" s="43"/>
      <c r="AV86" s="43"/>
      <c r="AW86" s="43"/>
      <c r="AX86" s="43"/>
    </row>
  </sheetData>
  <mergeCells count="22">
    <mergeCell ref="A76:B76"/>
    <mergeCell ref="H7:I7"/>
    <mergeCell ref="R7:S7"/>
    <mergeCell ref="C3:Q3"/>
    <mergeCell ref="C4:Q4"/>
    <mergeCell ref="H6:Q6"/>
    <mergeCell ref="J7:K7"/>
    <mergeCell ref="A6:A8"/>
    <mergeCell ref="B6:B8"/>
    <mergeCell ref="C6:G6"/>
    <mergeCell ref="C2:Q2"/>
    <mergeCell ref="V7:W7"/>
    <mergeCell ref="T7:U7"/>
    <mergeCell ref="A1:A5"/>
    <mergeCell ref="B1:B5"/>
    <mergeCell ref="L7:M7"/>
    <mergeCell ref="C1:Q1"/>
    <mergeCell ref="R6:AA6"/>
    <mergeCell ref="Z7:AA7"/>
    <mergeCell ref="P7:Q7"/>
    <mergeCell ref="N7:O7"/>
    <mergeCell ref="X7:Y7"/>
  </mergeCells>
  <pageMargins left="0.4" right="0.15" top="0.5" bottom="0.5" header="0" footer="0.25"/>
  <pageSetup orientation="landscape" horizontalDpi="4294967292" r:id="rId1"/>
  <headerFooter alignWithMargins="0">
    <oddHeader xml:space="preserve">&amp;C&amp;"Frutiger LT 55 Roman,Bold"&amp;12 </oddHeader>
    <oddFooter>&amp;L&amp;"Frutiger LT 55 Roman,Italic"&amp;8Prepared by: Office of Institutional Research (pn,xql)&amp;R&amp;"Frutiger LT 55 Roman,Italic"&amp;8 Data as of 10/20/2015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AX86"/>
  <sheetViews>
    <sheetView zoomScaleNormal="100" workbookViewId="0">
      <selection activeCell="AB80" sqref="AB80"/>
    </sheetView>
  </sheetViews>
  <sheetFormatPr defaultColWidth="9.33203125" defaultRowHeight="14.25"/>
  <cols>
    <col min="1" max="1" width="5.83203125" style="2" customWidth="1"/>
    <col min="2" max="2" width="47.1640625" style="3" customWidth="1"/>
    <col min="3" max="7" width="8.83203125" style="5" customWidth="1"/>
    <col min="8" max="8" width="6.83203125" style="64" customWidth="1"/>
    <col min="9" max="9" width="8.83203125" style="5" customWidth="1"/>
    <col min="10" max="10" width="8" style="64" customWidth="1"/>
    <col min="11" max="11" width="8.83203125" style="5" customWidth="1"/>
    <col min="12" max="12" width="6.83203125" style="64" customWidth="1"/>
    <col min="13" max="13" width="8.83203125" style="5" customWidth="1"/>
    <col min="14" max="14" width="6.83203125" style="64" customWidth="1"/>
    <col min="15" max="15" width="8.83203125" style="5" customWidth="1"/>
    <col min="16" max="16" width="6.83203125" style="64" customWidth="1"/>
    <col min="17" max="17" width="8.83203125" style="5" customWidth="1"/>
    <col min="18" max="18" width="6.83203125" style="64" customWidth="1"/>
    <col min="19" max="19" width="8.83203125" style="5" customWidth="1"/>
    <col min="20" max="20" width="6.83203125" style="64" customWidth="1"/>
    <col min="21" max="21" width="8.83203125" style="5" customWidth="1"/>
    <col min="22" max="22" width="6.83203125" style="64" customWidth="1"/>
    <col min="23" max="23" width="8.83203125" style="5" customWidth="1"/>
    <col min="24" max="24" width="6.83203125" style="64" customWidth="1"/>
    <col min="25" max="25" width="8.83203125" style="5" customWidth="1"/>
    <col min="26" max="26" width="6.83203125" style="64" customWidth="1"/>
    <col min="27" max="27" width="8.83203125" style="5" customWidth="1"/>
    <col min="28" max="29" width="6.83203125" style="64" customWidth="1"/>
    <col min="30" max="30" width="31.6640625" style="5" hidden="1" customWidth="1"/>
    <col min="31" max="31" width="12.5" style="5" hidden="1" customWidth="1"/>
    <col min="32" max="32" width="12" style="6" hidden="1" customWidth="1"/>
    <col min="33" max="33" width="13.6640625" style="6" hidden="1" customWidth="1"/>
    <col min="34" max="34" width="12.33203125" style="6" hidden="1" customWidth="1"/>
    <col min="35" max="35" width="13.6640625" style="6" hidden="1" customWidth="1"/>
    <col min="36" max="36" width="35.1640625" style="6" hidden="1" customWidth="1"/>
    <col min="37" max="37" width="27.33203125" style="2" hidden="1" customWidth="1"/>
    <col min="38" max="38" width="13.6640625" style="5" hidden="1" customWidth="1"/>
    <col min="39" max="39" width="13.5" style="5" hidden="1" customWidth="1"/>
    <col min="40" max="40" width="14" style="5" hidden="1" customWidth="1"/>
    <col min="41" max="41" width="13.83203125" style="5" hidden="1" customWidth="1"/>
    <col min="42" max="42" width="14" style="5" hidden="1" customWidth="1"/>
    <col min="43" max="43" width="13.83203125" style="5" hidden="1" customWidth="1"/>
    <col min="44" max="44" width="34.1640625" style="5" hidden="1" customWidth="1"/>
    <col min="45" max="46" width="13.83203125" style="5" hidden="1" customWidth="1"/>
    <col min="47" max="47" width="13.33203125" style="5" hidden="1" customWidth="1"/>
    <col min="48" max="48" width="12.83203125" style="5" hidden="1" customWidth="1"/>
    <col min="49" max="49" width="13.33203125" style="5" hidden="1" customWidth="1"/>
    <col min="50" max="50" width="12.83203125" style="5" customWidth="1"/>
    <col min="51" max="16384" width="9.33203125" style="5"/>
  </cols>
  <sheetData>
    <row r="1" spans="1:50" ht="20.100000000000001" customHeight="1">
      <c r="A1" s="235"/>
      <c r="B1" s="237"/>
      <c r="C1" s="239" t="s">
        <v>40</v>
      </c>
      <c r="D1" s="239"/>
      <c r="E1" s="239"/>
      <c r="F1" s="239"/>
      <c r="G1" s="239"/>
      <c r="H1" s="239"/>
      <c r="I1" s="239"/>
      <c r="J1" s="239"/>
      <c r="K1" s="239"/>
      <c r="L1" s="239"/>
      <c r="M1" s="239"/>
      <c r="N1" s="239"/>
      <c r="O1" s="239"/>
      <c r="P1" s="239"/>
      <c r="Q1" s="239"/>
      <c r="R1" s="65"/>
      <c r="S1" s="65"/>
      <c r="T1" s="65"/>
      <c r="U1" s="65"/>
      <c r="V1" s="65"/>
      <c r="W1" s="65"/>
      <c r="X1" s="65"/>
      <c r="Y1" s="65"/>
      <c r="Z1" s="65"/>
      <c r="AA1" s="65"/>
      <c r="AB1" s="65"/>
      <c r="AC1" s="4"/>
    </row>
    <row r="2" spans="1:50" ht="20.100000000000001" customHeight="1">
      <c r="A2" s="235"/>
      <c r="B2" s="237"/>
      <c r="C2" s="231" t="s">
        <v>9</v>
      </c>
      <c r="D2" s="231"/>
      <c r="E2" s="231"/>
      <c r="F2" s="231"/>
      <c r="G2" s="231"/>
      <c r="H2" s="231"/>
      <c r="I2" s="231"/>
      <c r="J2" s="231"/>
      <c r="K2" s="231"/>
      <c r="L2" s="231"/>
      <c r="M2" s="231"/>
      <c r="N2" s="231"/>
      <c r="O2" s="231"/>
      <c r="P2" s="231"/>
      <c r="Q2" s="231"/>
      <c r="R2" s="65"/>
      <c r="S2" s="65"/>
      <c r="T2" s="65"/>
      <c r="U2" s="65"/>
      <c r="V2" s="65"/>
      <c r="W2" s="65"/>
      <c r="X2" s="65"/>
      <c r="Y2" s="65"/>
      <c r="Z2" s="65"/>
      <c r="AA2" s="65"/>
      <c r="AB2" s="65"/>
      <c r="AC2" s="4"/>
    </row>
    <row r="3" spans="1:50" ht="20.100000000000001" customHeight="1">
      <c r="A3" s="235"/>
      <c r="B3" s="237"/>
      <c r="C3" s="249" t="s">
        <v>42</v>
      </c>
      <c r="D3" s="249"/>
      <c r="E3" s="249"/>
      <c r="F3" s="249"/>
      <c r="G3" s="249"/>
      <c r="H3" s="249"/>
      <c r="I3" s="249"/>
      <c r="J3" s="249"/>
      <c r="K3" s="249"/>
      <c r="L3" s="249"/>
      <c r="M3" s="249"/>
      <c r="N3" s="249"/>
      <c r="O3" s="249"/>
      <c r="P3" s="249"/>
      <c r="Q3" s="249"/>
      <c r="R3" s="66"/>
      <c r="S3" s="66"/>
      <c r="T3" s="66"/>
      <c r="U3" s="66"/>
      <c r="V3" s="66"/>
      <c r="W3" s="66"/>
      <c r="X3" s="66"/>
      <c r="Y3" s="66"/>
      <c r="Z3" s="66"/>
      <c r="AA3" s="66"/>
      <c r="AB3" s="66"/>
      <c r="AC3" s="7"/>
    </row>
    <row r="4" spans="1:50" ht="20.100000000000001" customHeight="1">
      <c r="A4" s="235"/>
      <c r="B4" s="237"/>
      <c r="C4" s="249" t="s">
        <v>119</v>
      </c>
      <c r="D4" s="249"/>
      <c r="E4" s="249"/>
      <c r="F4" s="249"/>
      <c r="G4" s="249"/>
      <c r="H4" s="249"/>
      <c r="I4" s="249"/>
      <c r="J4" s="249"/>
      <c r="K4" s="249"/>
      <c r="L4" s="249"/>
      <c r="M4" s="249"/>
      <c r="N4" s="249"/>
      <c r="O4" s="249"/>
      <c r="P4" s="249"/>
      <c r="Q4" s="249"/>
      <c r="R4" s="66"/>
      <c r="S4" s="66"/>
      <c r="T4" s="66"/>
      <c r="U4" s="66"/>
      <c r="V4" s="66"/>
      <c r="W4" s="66"/>
      <c r="X4" s="66"/>
      <c r="Y4" s="66"/>
      <c r="Z4" s="66"/>
      <c r="AA4" s="66"/>
      <c r="AB4" s="66"/>
      <c r="AC4" s="7"/>
    </row>
    <row r="5" spans="1:50" ht="20.100000000000001" customHeight="1" thickBot="1">
      <c r="A5" s="236"/>
      <c r="B5" s="238"/>
      <c r="C5" s="67"/>
      <c r="D5" s="67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  <c r="Y5" s="67"/>
      <c r="Z5" s="67"/>
      <c r="AA5" s="67"/>
      <c r="AB5" s="67"/>
      <c r="AC5" s="8"/>
    </row>
    <row r="6" spans="1:50" ht="20.100000000000001" customHeight="1" thickBot="1">
      <c r="A6" s="250" t="s">
        <v>5</v>
      </c>
      <c r="B6" s="250" t="s">
        <v>0</v>
      </c>
      <c r="C6" s="259" t="s">
        <v>1</v>
      </c>
      <c r="D6" s="240"/>
      <c r="E6" s="240"/>
      <c r="F6" s="240"/>
      <c r="G6" s="241"/>
      <c r="H6" s="240" t="s">
        <v>43</v>
      </c>
      <c r="I6" s="240"/>
      <c r="J6" s="240"/>
      <c r="K6" s="240"/>
      <c r="L6" s="240"/>
      <c r="M6" s="240"/>
      <c r="N6" s="240"/>
      <c r="O6" s="240"/>
      <c r="P6" s="240"/>
      <c r="Q6" s="241"/>
      <c r="R6" s="240" t="s">
        <v>11</v>
      </c>
      <c r="S6" s="240"/>
      <c r="T6" s="240"/>
      <c r="U6" s="240"/>
      <c r="V6" s="240"/>
      <c r="W6" s="240"/>
      <c r="X6" s="240"/>
      <c r="Y6" s="240"/>
      <c r="Z6" s="240"/>
      <c r="AA6" s="241"/>
      <c r="AB6" s="9"/>
      <c r="AC6" s="10"/>
      <c r="AE6" s="6"/>
      <c r="AJ6" s="2"/>
      <c r="AK6" s="5"/>
    </row>
    <row r="7" spans="1:50" ht="20.100000000000001" customHeight="1">
      <c r="A7" s="251"/>
      <c r="B7" s="251"/>
      <c r="C7" s="11">
        <v>2011</v>
      </c>
      <c r="D7" s="11">
        <v>2012</v>
      </c>
      <c r="E7" s="12">
        <v>2013</v>
      </c>
      <c r="F7" s="172">
        <v>2014</v>
      </c>
      <c r="G7" s="78">
        <v>2015</v>
      </c>
      <c r="H7" s="247">
        <v>2011</v>
      </c>
      <c r="I7" s="248"/>
      <c r="J7" s="247">
        <v>2012</v>
      </c>
      <c r="K7" s="248"/>
      <c r="L7" s="232">
        <v>2013</v>
      </c>
      <c r="M7" s="233"/>
      <c r="N7" s="243">
        <v>2014</v>
      </c>
      <c r="O7" s="244"/>
      <c r="P7" s="232">
        <v>2015</v>
      </c>
      <c r="Q7" s="242"/>
      <c r="R7" s="234">
        <v>2011</v>
      </c>
      <c r="S7" s="234"/>
      <c r="T7" s="234">
        <v>2012</v>
      </c>
      <c r="U7" s="234"/>
      <c r="V7" s="232">
        <v>2013</v>
      </c>
      <c r="W7" s="233"/>
      <c r="X7" s="243">
        <v>2014</v>
      </c>
      <c r="Y7" s="244"/>
      <c r="Z7" s="232">
        <v>2015</v>
      </c>
      <c r="AA7" s="242"/>
      <c r="AB7" s="9"/>
      <c r="AC7" s="10"/>
      <c r="AE7" s="6"/>
      <c r="AJ7" s="2"/>
      <c r="AK7" s="5"/>
    </row>
    <row r="8" spans="1:50" ht="20.100000000000001" customHeight="1" thickBot="1">
      <c r="A8" s="252"/>
      <c r="B8" s="252"/>
      <c r="C8" s="13" t="s">
        <v>2</v>
      </c>
      <c r="D8" s="13" t="s">
        <v>2</v>
      </c>
      <c r="E8" s="14" t="s">
        <v>2</v>
      </c>
      <c r="F8" s="16" t="s">
        <v>2</v>
      </c>
      <c r="G8" s="84" t="s">
        <v>2</v>
      </c>
      <c r="H8" s="14" t="s">
        <v>2</v>
      </c>
      <c r="I8" s="17" t="s">
        <v>3</v>
      </c>
      <c r="J8" s="18" t="s">
        <v>2</v>
      </c>
      <c r="K8" s="19" t="s">
        <v>3</v>
      </c>
      <c r="L8" s="20" t="s">
        <v>2</v>
      </c>
      <c r="M8" s="174" t="s">
        <v>3</v>
      </c>
      <c r="N8" s="20" t="s">
        <v>2</v>
      </c>
      <c r="O8" s="216" t="s">
        <v>3</v>
      </c>
      <c r="P8" s="200" t="s">
        <v>2</v>
      </c>
      <c r="Q8" s="21" t="s">
        <v>3</v>
      </c>
      <c r="R8" s="16" t="s">
        <v>2</v>
      </c>
      <c r="S8" s="17" t="s">
        <v>3</v>
      </c>
      <c r="T8" s="15" t="s">
        <v>2</v>
      </c>
      <c r="U8" s="19" t="s">
        <v>3</v>
      </c>
      <c r="V8" s="15" t="s">
        <v>2</v>
      </c>
      <c r="W8" s="180" t="s">
        <v>3</v>
      </c>
      <c r="X8" s="15" t="s">
        <v>2</v>
      </c>
      <c r="Y8" s="19" t="s">
        <v>3</v>
      </c>
      <c r="Z8" s="15" t="s">
        <v>2</v>
      </c>
      <c r="AA8" s="22" t="s">
        <v>3</v>
      </c>
      <c r="AB8" s="9"/>
      <c r="AC8" s="10"/>
      <c r="AD8" s="23" t="s">
        <v>21</v>
      </c>
      <c r="AE8" s="24" t="s">
        <v>12</v>
      </c>
      <c r="AF8" s="24" t="s">
        <v>13</v>
      </c>
      <c r="AG8" s="24" t="s">
        <v>14</v>
      </c>
      <c r="AH8" s="24" t="s">
        <v>22</v>
      </c>
      <c r="AI8" s="24" t="s">
        <v>23</v>
      </c>
      <c r="AJ8" s="2"/>
      <c r="AK8" s="25" t="s">
        <v>7</v>
      </c>
      <c r="AL8" s="26" t="s">
        <v>15</v>
      </c>
      <c r="AM8" s="26" t="s">
        <v>16</v>
      </c>
      <c r="AN8" s="26" t="s">
        <v>17</v>
      </c>
      <c r="AO8" s="26" t="s">
        <v>24</v>
      </c>
      <c r="AP8" s="26" t="s">
        <v>25</v>
      </c>
      <c r="AQ8" s="26"/>
      <c r="AR8" s="25" t="s">
        <v>8</v>
      </c>
      <c r="AS8" s="24" t="s">
        <v>18</v>
      </c>
      <c r="AT8" s="24" t="s">
        <v>19</v>
      </c>
      <c r="AU8" s="24" t="s">
        <v>20</v>
      </c>
      <c r="AV8" s="24" t="s">
        <v>26</v>
      </c>
      <c r="AW8" s="24" t="s">
        <v>27</v>
      </c>
    </row>
    <row r="9" spans="1:50" s="43" customFormat="1" ht="19.899999999999999" customHeight="1">
      <c r="A9" s="136">
        <v>1</v>
      </c>
      <c r="B9" s="168" t="s">
        <v>116</v>
      </c>
      <c r="C9" s="137"/>
      <c r="D9" s="137"/>
      <c r="E9" s="138"/>
      <c r="F9" s="210">
        <v>6</v>
      </c>
      <c r="G9" s="139">
        <v>15</v>
      </c>
      <c r="H9" s="138"/>
      <c r="I9" s="140" t="s">
        <v>111</v>
      </c>
      <c r="J9" s="141"/>
      <c r="K9" s="142" t="s">
        <v>111</v>
      </c>
      <c r="L9" s="143"/>
      <c r="M9" s="206" t="s">
        <v>111</v>
      </c>
      <c r="N9" s="210">
        <v>5</v>
      </c>
      <c r="O9" s="35">
        <f>N9/F9</f>
        <v>0.83333333333333337</v>
      </c>
      <c r="P9" s="260">
        <v>7</v>
      </c>
      <c r="Q9" s="34">
        <f>P9/G9</f>
        <v>0.46666666666666667</v>
      </c>
      <c r="R9" s="138"/>
      <c r="S9" s="140" t="s">
        <v>111</v>
      </c>
      <c r="T9" s="144"/>
      <c r="U9" s="142" t="s">
        <v>111</v>
      </c>
      <c r="V9" s="144"/>
      <c r="W9" s="207" t="s">
        <v>111</v>
      </c>
      <c r="X9" s="212"/>
      <c r="Y9" s="33">
        <f>X9/N9</f>
        <v>0</v>
      </c>
      <c r="Z9" s="221">
        <v>5</v>
      </c>
      <c r="AA9" s="227">
        <f>Z9/P9</f>
        <v>0.7142857142857143</v>
      </c>
      <c r="AB9" s="38"/>
      <c r="AC9" s="39"/>
      <c r="AD9" s="102"/>
      <c r="AE9" s="103"/>
      <c r="AF9" s="103"/>
      <c r="AG9" s="103"/>
      <c r="AH9" s="103"/>
      <c r="AI9" s="103"/>
      <c r="AJ9" s="104"/>
      <c r="AK9" s="105"/>
      <c r="AL9" s="106"/>
      <c r="AM9" s="106"/>
      <c r="AN9" s="106"/>
      <c r="AO9" s="106"/>
      <c r="AP9" s="106"/>
      <c r="AQ9" s="106"/>
      <c r="AR9" s="105"/>
      <c r="AS9" s="103"/>
      <c r="AT9" s="103"/>
      <c r="AU9" s="103"/>
      <c r="AV9" s="103"/>
      <c r="AW9" s="103"/>
    </row>
    <row r="10" spans="1:50" s="43" customFormat="1" ht="20.100000000000001" customHeight="1">
      <c r="A10" s="136">
        <v>2</v>
      </c>
      <c r="B10" s="76" t="s">
        <v>37</v>
      </c>
      <c r="C10" s="28"/>
      <c r="D10" s="28"/>
      <c r="E10" s="81">
        <v>2</v>
      </c>
      <c r="F10" s="30">
        <v>1</v>
      </c>
      <c r="G10" s="86"/>
      <c r="H10" s="81"/>
      <c r="I10" s="31" t="s">
        <v>111</v>
      </c>
      <c r="J10" s="32"/>
      <c r="K10" s="33" t="s">
        <v>111</v>
      </c>
      <c r="L10" s="93">
        <v>2</v>
      </c>
      <c r="M10" s="177">
        <f>L10/E10</f>
        <v>1</v>
      </c>
      <c r="N10" s="93">
        <v>1</v>
      </c>
      <c r="O10" s="35">
        <f>N10/F10</f>
        <v>1</v>
      </c>
      <c r="P10" s="191"/>
      <c r="Q10" s="34" t="s">
        <v>111</v>
      </c>
      <c r="R10" s="30"/>
      <c r="S10" s="36" t="s">
        <v>111</v>
      </c>
      <c r="T10" s="29"/>
      <c r="U10" s="35" t="s">
        <v>111</v>
      </c>
      <c r="V10" s="29">
        <v>2</v>
      </c>
      <c r="W10" s="183">
        <f>V10/L10</f>
        <v>1</v>
      </c>
      <c r="X10" s="29">
        <v>4</v>
      </c>
      <c r="Y10" s="33">
        <f>X10/N10</f>
        <v>4</v>
      </c>
      <c r="Z10" s="192"/>
      <c r="AA10" s="225" t="s">
        <v>111</v>
      </c>
      <c r="AB10" s="38"/>
      <c r="AC10" s="39"/>
      <c r="AD10" s="68" t="s">
        <v>36</v>
      </c>
      <c r="AE10" s="72"/>
      <c r="AF10" s="72"/>
      <c r="AG10" s="72"/>
      <c r="AH10" s="72">
        <v>1</v>
      </c>
      <c r="AI10" s="72"/>
      <c r="AJ10" s="40" t="s">
        <v>6</v>
      </c>
      <c r="AK10" s="68"/>
      <c r="AL10" s="69" t="s">
        <v>6</v>
      </c>
      <c r="AM10" s="69" t="s">
        <v>6</v>
      </c>
      <c r="AN10" s="69" t="s">
        <v>6</v>
      </c>
      <c r="AO10" s="69" t="s">
        <v>6</v>
      </c>
      <c r="AP10" s="69" t="s">
        <v>6</v>
      </c>
      <c r="AQ10" s="41"/>
      <c r="AR10" s="68"/>
      <c r="AS10" s="69" t="s">
        <v>6</v>
      </c>
      <c r="AT10" s="69" t="s">
        <v>6</v>
      </c>
      <c r="AU10" s="69" t="s">
        <v>6</v>
      </c>
      <c r="AV10" s="69" t="s">
        <v>6</v>
      </c>
      <c r="AW10" s="69" t="s">
        <v>6</v>
      </c>
      <c r="AX10" s="42"/>
    </row>
    <row r="11" spans="1:50" s="43" customFormat="1" ht="20.100000000000001" customHeight="1">
      <c r="A11" s="136">
        <v>3</v>
      </c>
      <c r="B11" s="76" t="s">
        <v>29</v>
      </c>
      <c r="C11" s="28">
        <v>1</v>
      </c>
      <c r="D11" s="28">
        <v>1</v>
      </c>
      <c r="E11" s="81">
        <v>4</v>
      </c>
      <c r="F11" s="30">
        <v>3</v>
      </c>
      <c r="G11" s="86">
        <v>4</v>
      </c>
      <c r="H11" s="81">
        <v>1</v>
      </c>
      <c r="I11" s="31">
        <f t="shared" ref="I11:I75" si="0">H11/C11</f>
        <v>1</v>
      </c>
      <c r="J11" s="32">
        <v>1</v>
      </c>
      <c r="K11" s="33">
        <f t="shared" ref="K11:K75" si="1">J11/D11</f>
        <v>1</v>
      </c>
      <c r="L11" s="93">
        <v>2</v>
      </c>
      <c r="M11" s="177">
        <f>L11/E11</f>
        <v>0.5</v>
      </c>
      <c r="N11" s="93">
        <v>2</v>
      </c>
      <c r="O11" s="35">
        <f>N11/F11</f>
        <v>0.66666666666666663</v>
      </c>
      <c r="P11" s="191">
        <v>4</v>
      </c>
      <c r="Q11" s="34">
        <f>P11/G11</f>
        <v>1</v>
      </c>
      <c r="R11" s="30">
        <v>1</v>
      </c>
      <c r="S11" s="36">
        <f>R11/H11</f>
        <v>1</v>
      </c>
      <c r="T11" s="29">
        <v>2</v>
      </c>
      <c r="U11" s="35">
        <f t="shared" ref="U11:U16" si="2">T11/J11</f>
        <v>2</v>
      </c>
      <c r="V11" s="29"/>
      <c r="W11" s="183">
        <f t="shared" ref="W11:W75" si="3">V11/L11</f>
        <v>0</v>
      </c>
      <c r="X11" s="29">
        <v>3</v>
      </c>
      <c r="Y11" s="33">
        <f t="shared" ref="Y11:Y15" si="4">X11/N11</f>
        <v>1.5</v>
      </c>
      <c r="Z11" s="192">
        <v>3</v>
      </c>
      <c r="AA11" s="225">
        <f t="shared" ref="AA11:AA73" si="5">Z11/P11</f>
        <v>0.75</v>
      </c>
      <c r="AB11" s="38"/>
      <c r="AC11" s="39"/>
      <c r="AD11" s="68"/>
      <c r="AE11" s="72"/>
      <c r="AF11" s="72"/>
      <c r="AG11" s="72"/>
      <c r="AH11" s="72"/>
      <c r="AI11" s="72"/>
      <c r="AJ11" s="40"/>
      <c r="AK11" s="68"/>
      <c r="AL11" s="69"/>
      <c r="AM11" s="69"/>
      <c r="AN11" s="69"/>
      <c r="AO11" s="69"/>
      <c r="AP11" s="69"/>
      <c r="AQ11" s="41"/>
      <c r="AR11" s="68"/>
      <c r="AS11" s="41"/>
      <c r="AT11" s="41"/>
      <c r="AU11" s="41"/>
      <c r="AV11" s="41"/>
      <c r="AW11" s="41"/>
      <c r="AX11" s="42"/>
    </row>
    <row r="12" spans="1:50" s="43" customFormat="1" ht="20.100000000000001" customHeight="1">
      <c r="A12" s="136">
        <v>4</v>
      </c>
      <c r="B12" s="1" t="s">
        <v>30</v>
      </c>
      <c r="C12" s="28">
        <v>5</v>
      </c>
      <c r="D12" s="28">
        <v>9</v>
      </c>
      <c r="E12" s="81">
        <v>2</v>
      </c>
      <c r="F12" s="30">
        <v>5</v>
      </c>
      <c r="G12" s="86">
        <v>46</v>
      </c>
      <c r="H12" s="81">
        <v>5</v>
      </c>
      <c r="I12" s="31">
        <f t="shared" si="0"/>
        <v>1</v>
      </c>
      <c r="J12" s="32">
        <v>9</v>
      </c>
      <c r="K12" s="33">
        <f t="shared" si="1"/>
        <v>1</v>
      </c>
      <c r="L12" s="93">
        <v>2</v>
      </c>
      <c r="M12" s="177">
        <f t="shared" ref="M12:M76" si="6">L12/E12</f>
        <v>1</v>
      </c>
      <c r="N12" s="93">
        <v>5</v>
      </c>
      <c r="O12" s="35">
        <f t="shared" ref="O11:O74" si="7">N12/F12</f>
        <v>1</v>
      </c>
      <c r="P12" s="191">
        <v>46</v>
      </c>
      <c r="Q12" s="34">
        <f>P12/G12</f>
        <v>1</v>
      </c>
      <c r="R12" s="30">
        <v>1</v>
      </c>
      <c r="S12" s="36">
        <f>R12/H12</f>
        <v>0.2</v>
      </c>
      <c r="T12" s="29">
        <v>4</v>
      </c>
      <c r="U12" s="35">
        <f t="shared" si="2"/>
        <v>0.44444444444444442</v>
      </c>
      <c r="V12" s="29">
        <v>3</v>
      </c>
      <c r="W12" s="183">
        <f t="shared" si="3"/>
        <v>1.5</v>
      </c>
      <c r="X12" s="29">
        <v>3</v>
      </c>
      <c r="Y12" s="33">
        <f t="shared" si="4"/>
        <v>0.6</v>
      </c>
      <c r="Z12" s="192">
        <v>37</v>
      </c>
      <c r="AA12" s="225">
        <f t="shared" si="5"/>
        <v>0.80434782608695654</v>
      </c>
      <c r="AB12" s="38"/>
      <c r="AC12" s="39"/>
      <c r="AD12" s="68"/>
      <c r="AE12" s="72"/>
      <c r="AF12" s="72"/>
      <c r="AG12" s="72"/>
      <c r="AH12" s="72"/>
      <c r="AI12" s="72"/>
      <c r="AJ12" s="40"/>
      <c r="AK12" s="68"/>
      <c r="AL12" s="69"/>
      <c r="AM12" s="69"/>
      <c r="AN12" s="69"/>
      <c r="AO12" s="69"/>
      <c r="AP12" s="69"/>
      <c r="AQ12" s="41"/>
      <c r="AR12" s="68"/>
      <c r="AS12" s="41"/>
      <c r="AT12" s="41"/>
      <c r="AU12" s="41"/>
      <c r="AV12" s="41"/>
      <c r="AW12" s="41"/>
      <c r="AX12" s="42"/>
    </row>
    <row r="13" spans="1:50" s="43" customFormat="1" ht="20.100000000000001" customHeight="1">
      <c r="A13" s="136">
        <v>5</v>
      </c>
      <c r="B13" s="1" t="s">
        <v>32</v>
      </c>
      <c r="C13" s="28">
        <v>4</v>
      </c>
      <c r="D13" s="28">
        <v>4</v>
      </c>
      <c r="E13" s="81">
        <v>4</v>
      </c>
      <c r="F13" s="30">
        <v>4</v>
      </c>
      <c r="G13" s="86">
        <v>1</v>
      </c>
      <c r="H13" s="81">
        <v>3</v>
      </c>
      <c r="I13" s="31">
        <f t="shared" si="0"/>
        <v>0.75</v>
      </c>
      <c r="J13" s="32">
        <v>4</v>
      </c>
      <c r="K13" s="33">
        <f t="shared" si="1"/>
        <v>1</v>
      </c>
      <c r="L13" s="93">
        <v>3</v>
      </c>
      <c r="M13" s="177">
        <f t="shared" si="6"/>
        <v>0.75</v>
      </c>
      <c r="N13" s="93">
        <v>4</v>
      </c>
      <c r="O13" s="35">
        <f t="shared" si="7"/>
        <v>1</v>
      </c>
      <c r="P13" s="191">
        <v>1</v>
      </c>
      <c r="Q13" s="34">
        <f>P13/G13</f>
        <v>1</v>
      </c>
      <c r="R13" s="30">
        <v>1</v>
      </c>
      <c r="S13" s="36">
        <f>R13/H13</f>
        <v>0.33333333333333331</v>
      </c>
      <c r="T13" s="29">
        <v>2</v>
      </c>
      <c r="U13" s="35">
        <f t="shared" si="2"/>
        <v>0.5</v>
      </c>
      <c r="V13" s="29">
        <v>3</v>
      </c>
      <c r="W13" s="183">
        <f t="shared" si="3"/>
        <v>1</v>
      </c>
      <c r="X13" s="29">
        <v>1</v>
      </c>
      <c r="Y13" s="33">
        <f t="shared" si="4"/>
        <v>0.25</v>
      </c>
      <c r="Z13" s="192"/>
      <c r="AA13" s="225">
        <f t="shared" si="5"/>
        <v>0</v>
      </c>
      <c r="AB13" s="38"/>
      <c r="AC13" s="39"/>
      <c r="AD13" s="68"/>
      <c r="AE13" s="72"/>
      <c r="AF13" s="72"/>
      <c r="AG13" s="72"/>
      <c r="AH13" s="72"/>
      <c r="AI13" s="72"/>
      <c r="AJ13" s="40"/>
      <c r="AK13" s="68"/>
      <c r="AL13" s="69"/>
      <c r="AM13" s="69"/>
      <c r="AN13" s="69"/>
      <c r="AO13" s="69"/>
      <c r="AP13" s="69"/>
      <c r="AQ13" s="41"/>
      <c r="AR13" s="68"/>
      <c r="AS13" s="41"/>
      <c r="AT13" s="41"/>
      <c r="AU13" s="41"/>
      <c r="AV13" s="41"/>
      <c r="AW13" s="41"/>
      <c r="AX13" s="42"/>
    </row>
    <row r="14" spans="1:50" s="43" customFormat="1" ht="20.100000000000001" customHeight="1">
      <c r="A14" s="136">
        <v>6</v>
      </c>
      <c r="B14" s="1" t="s">
        <v>33</v>
      </c>
      <c r="C14" s="28"/>
      <c r="D14" s="28">
        <v>1</v>
      </c>
      <c r="E14" s="81">
        <v>1</v>
      </c>
      <c r="F14" s="30">
        <v>1</v>
      </c>
      <c r="G14" s="86"/>
      <c r="H14" s="81"/>
      <c r="I14" s="31" t="s">
        <v>111</v>
      </c>
      <c r="J14" s="32">
        <v>1</v>
      </c>
      <c r="K14" s="33">
        <f t="shared" si="1"/>
        <v>1</v>
      </c>
      <c r="L14" s="93">
        <v>1</v>
      </c>
      <c r="M14" s="177">
        <f t="shared" si="6"/>
        <v>1</v>
      </c>
      <c r="N14" s="93">
        <v>1</v>
      </c>
      <c r="O14" s="35">
        <f t="shared" si="7"/>
        <v>1</v>
      </c>
      <c r="P14" s="191"/>
      <c r="Q14" s="34" t="s">
        <v>111</v>
      </c>
      <c r="R14" s="30"/>
      <c r="S14" s="36" t="s">
        <v>111</v>
      </c>
      <c r="T14" s="29"/>
      <c r="U14" s="35">
        <f t="shared" si="2"/>
        <v>0</v>
      </c>
      <c r="V14" s="29"/>
      <c r="W14" s="183">
        <f t="shared" si="3"/>
        <v>0</v>
      </c>
      <c r="X14" s="29"/>
      <c r="Y14" s="33">
        <f t="shared" si="4"/>
        <v>0</v>
      </c>
      <c r="Z14" s="192"/>
      <c r="AA14" s="225" t="s">
        <v>111</v>
      </c>
      <c r="AB14" s="38"/>
      <c r="AC14" s="39"/>
      <c r="AD14" s="68"/>
      <c r="AE14" s="72"/>
      <c r="AF14" s="72"/>
      <c r="AG14" s="72"/>
      <c r="AH14" s="72"/>
      <c r="AI14" s="72"/>
      <c r="AJ14" s="40"/>
      <c r="AK14" s="68"/>
      <c r="AL14" s="69"/>
      <c r="AM14" s="69"/>
      <c r="AN14" s="69"/>
      <c r="AO14" s="69"/>
      <c r="AP14" s="69"/>
      <c r="AQ14" s="41"/>
      <c r="AR14" s="68"/>
      <c r="AS14" s="41"/>
      <c r="AT14" s="41"/>
      <c r="AU14" s="41"/>
      <c r="AV14" s="41"/>
      <c r="AW14" s="41"/>
      <c r="AX14" s="42"/>
    </row>
    <row r="15" spans="1:50" s="43" customFormat="1" ht="20.100000000000001" customHeight="1">
      <c r="A15" s="136">
        <v>7</v>
      </c>
      <c r="B15" s="1" t="s">
        <v>87</v>
      </c>
      <c r="C15" s="28"/>
      <c r="D15" s="28">
        <v>29</v>
      </c>
      <c r="E15" s="81"/>
      <c r="F15" s="30">
        <v>49</v>
      </c>
      <c r="G15" s="86">
        <v>28</v>
      </c>
      <c r="H15" s="81"/>
      <c r="I15" s="31" t="s">
        <v>111</v>
      </c>
      <c r="J15" s="32">
        <v>29</v>
      </c>
      <c r="K15" s="33">
        <f t="shared" si="1"/>
        <v>1</v>
      </c>
      <c r="L15" s="93"/>
      <c r="M15" s="177" t="s">
        <v>111</v>
      </c>
      <c r="N15" s="93">
        <v>49</v>
      </c>
      <c r="O15" s="35">
        <f t="shared" si="7"/>
        <v>1</v>
      </c>
      <c r="P15" s="191">
        <v>28</v>
      </c>
      <c r="Q15" s="34">
        <f>P15/G15</f>
        <v>1</v>
      </c>
      <c r="R15" s="30"/>
      <c r="S15" s="36" t="s">
        <v>111</v>
      </c>
      <c r="T15" s="29">
        <v>21</v>
      </c>
      <c r="U15" s="35">
        <f t="shared" si="2"/>
        <v>0.72413793103448276</v>
      </c>
      <c r="V15" s="29"/>
      <c r="W15" s="183" t="s">
        <v>111</v>
      </c>
      <c r="X15" s="29">
        <v>43</v>
      </c>
      <c r="Y15" s="33">
        <f t="shared" si="4"/>
        <v>0.87755102040816324</v>
      </c>
      <c r="Z15" s="192">
        <v>20</v>
      </c>
      <c r="AA15" s="225">
        <f t="shared" si="5"/>
        <v>0.7142857142857143</v>
      </c>
      <c r="AB15" s="38"/>
      <c r="AC15" s="39"/>
      <c r="AD15" s="68"/>
      <c r="AE15" s="72"/>
      <c r="AF15" s="72"/>
      <c r="AG15" s="72"/>
      <c r="AH15" s="72"/>
      <c r="AI15" s="72"/>
      <c r="AJ15" s="40"/>
      <c r="AK15" s="68"/>
      <c r="AL15" s="69"/>
      <c r="AM15" s="69"/>
      <c r="AN15" s="69"/>
      <c r="AO15" s="69"/>
      <c r="AP15" s="69"/>
      <c r="AQ15" s="41"/>
      <c r="AR15" s="68"/>
      <c r="AS15" s="41"/>
      <c r="AT15" s="41"/>
      <c r="AU15" s="41"/>
      <c r="AV15" s="41"/>
      <c r="AW15" s="41"/>
      <c r="AX15" s="42"/>
    </row>
    <row r="16" spans="1:50" s="43" customFormat="1" ht="20.100000000000001" customHeight="1">
      <c r="A16" s="136">
        <v>8</v>
      </c>
      <c r="B16" s="1" t="s">
        <v>44</v>
      </c>
      <c r="C16" s="28">
        <v>100</v>
      </c>
      <c r="D16" s="28">
        <v>48</v>
      </c>
      <c r="E16" s="81">
        <v>44</v>
      </c>
      <c r="F16" s="30">
        <v>29</v>
      </c>
      <c r="G16" s="86">
        <v>40</v>
      </c>
      <c r="H16" s="81">
        <v>93</v>
      </c>
      <c r="I16" s="31">
        <f t="shared" si="0"/>
        <v>0.93</v>
      </c>
      <c r="J16" s="32">
        <v>41</v>
      </c>
      <c r="K16" s="33">
        <f t="shared" si="1"/>
        <v>0.85416666666666663</v>
      </c>
      <c r="L16" s="93">
        <v>38</v>
      </c>
      <c r="M16" s="177">
        <f>L16/E16</f>
        <v>0.86363636363636365</v>
      </c>
      <c r="N16" s="93">
        <v>24</v>
      </c>
      <c r="O16" s="35">
        <f t="shared" si="7"/>
        <v>0.82758620689655171</v>
      </c>
      <c r="P16" s="191">
        <v>35</v>
      </c>
      <c r="Q16" s="34">
        <f>P16/G16</f>
        <v>0.875</v>
      </c>
      <c r="R16" s="30">
        <v>52</v>
      </c>
      <c r="S16" s="36">
        <f>R16/H16</f>
        <v>0.55913978494623651</v>
      </c>
      <c r="T16" s="29">
        <v>21</v>
      </c>
      <c r="U16" s="35">
        <f t="shared" si="2"/>
        <v>0.51219512195121952</v>
      </c>
      <c r="V16" s="29">
        <v>16</v>
      </c>
      <c r="W16" s="183">
        <f t="shared" si="3"/>
        <v>0.42105263157894735</v>
      </c>
      <c r="X16" s="29">
        <v>13</v>
      </c>
      <c r="Y16" s="33">
        <f t="shared" ref="Y16:Y17" si="8">X16/N16</f>
        <v>0.54166666666666663</v>
      </c>
      <c r="Z16" s="192">
        <v>22</v>
      </c>
      <c r="AA16" s="225">
        <f t="shared" si="5"/>
        <v>0.62857142857142856</v>
      </c>
      <c r="AB16" s="38"/>
      <c r="AC16" s="39"/>
      <c r="AD16" s="68"/>
      <c r="AE16" s="72"/>
      <c r="AF16" s="72"/>
      <c r="AG16" s="72"/>
      <c r="AH16" s="72"/>
      <c r="AI16" s="72"/>
      <c r="AJ16" s="40"/>
      <c r="AK16" s="68"/>
      <c r="AL16" s="69"/>
      <c r="AM16" s="69"/>
      <c r="AN16" s="69"/>
      <c r="AO16" s="69"/>
      <c r="AP16" s="69"/>
      <c r="AQ16" s="41"/>
      <c r="AR16" s="68"/>
      <c r="AS16" s="41"/>
      <c r="AT16" s="41"/>
      <c r="AU16" s="41"/>
      <c r="AV16" s="41"/>
      <c r="AW16" s="41"/>
      <c r="AX16" s="42"/>
    </row>
    <row r="17" spans="1:50" s="43" customFormat="1" ht="20.100000000000001" customHeight="1">
      <c r="A17" s="136">
        <v>9</v>
      </c>
      <c r="B17" s="1" t="s">
        <v>102</v>
      </c>
      <c r="C17" s="28"/>
      <c r="D17" s="28">
        <v>47</v>
      </c>
      <c r="E17" s="81"/>
      <c r="F17" s="30">
        <v>25</v>
      </c>
      <c r="G17" s="86">
        <v>5</v>
      </c>
      <c r="H17" s="81"/>
      <c r="I17" s="31" t="s">
        <v>111</v>
      </c>
      <c r="J17" s="32">
        <v>47</v>
      </c>
      <c r="K17" s="33">
        <f t="shared" si="1"/>
        <v>1</v>
      </c>
      <c r="L17" s="93"/>
      <c r="M17" s="177" t="s">
        <v>111</v>
      </c>
      <c r="N17" s="93">
        <v>25</v>
      </c>
      <c r="O17" s="35">
        <f t="shared" si="7"/>
        <v>1</v>
      </c>
      <c r="P17" s="191">
        <v>5</v>
      </c>
      <c r="Q17" s="34">
        <f t="shared" ref="Q17:Q18" si="9">P17/G17</f>
        <v>1</v>
      </c>
      <c r="R17" s="30"/>
      <c r="S17" s="36" t="s">
        <v>111</v>
      </c>
      <c r="T17" s="29">
        <v>41</v>
      </c>
      <c r="U17" s="35">
        <f t="shared" ref="U17:U75" si="10">T17/J17</f>
        <v>0.87234042553191493</v>
      </c>
      <c r="V17" s="29"/>
      <c r="W17" s="183" t="s">
        <v>111</v>
      </c>
      <c r="X17" s="29">
        <v>25</v>
      </c>
      <c r="Y17" s="33">
        <f t="shared" si="8"/>
        <v>1</v>
      </c>
      <c r="Z17" s="192">
        <v>4</v>
      </c>
      <c r="AA17" s="225">
        <f t="shared" si="5"/>
        <v>0.8</v>
      </c>
      <c r="AB17" s="38"/>
      <c r="AC17" s="39"/>
      <c r="AD17" s="68"/>
      <c r="AE17" s="72"/>
      <c r="AF17" s="72"/>
      <c r="AG17" s="72"/>
      <c r="AH17" s="72"/>
      <c r="AI17" s="72"/>
      <c r="AJ17" s="40"/>
      <c r="AK17" s="68"/>
      <c r="AL17" s="69"/>
      <c r="AM17" s="69"/>
      <c r="AN17" s="69"/>
      <c r="AO17" s="69"/>
      <c r="AP17" s="69"/>
      <c r="AQ17" s="41"/>
      <c r="AR17" s="68"/>
      <c r="AS17" s="41"/>
      <c r="AT17" s="41"/>
      <c r="AU17" s="41"/>
      <c r="AV17" s="41"/>
      <c r="AW17" s="41"/>
      <c r="AX17" s="42"/>
    </row>
    <row r="18" spans="1:50" s="43" customFormat="1" ht="20.100000000000001" customHeight="1">
      <c r="A18" s="136">
        <v>10</v>
      </c>
      <c r="B18" s="1" t="s">
        <v>45</v>
      </c>
      <c r="C18" s="28">
        <v>1</v>
      </c>
      <c r="D18" s="28"/>
      <c r="E18" s="81">
        <v>1</v>
      </c>
      <c r="F18" s="30" t="s">
        <v>111</v>
      </c>
      <c r="G18" s="86">
        <v>3</v>
      </c>
      <c r="H18" s="81">
        <v>1</v>
      </c>
      <c r="I18" s="31">
        <f t="shared" si="0"/>
        <v>1</v>
      </c>
      <c r="J18" s="32"/>
      <c r="K18" s="33" t="s">
        <v>111</v>
      </c>
      <c r="L18" s="93">
        <v>1</v>
      </c>
      <c r="M18" s="177">
        <f t="shared" si="6"/>
        <v>1</v>
      </c>
      <c r="N18" s="93" t="s">
        <v>6</v>
      </c>
      <c r="O18" s="35" t="s">
        <v>111</v>
      </c>
      <c r="P18" s="191">
        <v>3</v>
      </c>
      <c r="Q18" s="34">
        <f t="shared" si="9"/>
        <v>1</v>
      </c>
      <c r="R18" s="30"/>
      <c r="S18" s="36">
        <f t="shared" ref="S18:S75" si="11">R18/H18</f>
        <v>0</v>
      </c>
      <c r="T18" s="29"/>
      <c r="U18" s="35" t="s">
        <v>111</v>
      </c>
      <c r="V18" s="29"/>
      <c r="W18" s="183">
        <f t="shared" si="3"/>
        <v>0</v>
      </c>
      <c r="X18" s="29"/>
      <c r="Y18" s="33"/>
      <c r="Z18" s="192">
        <v>1</v>
      </c>
      <c r="AA18" s="225">
        <f t="shared" si="5"/>
        <v>0.33333333333333331</v>
      </c>
      <c r="AB18" s="38"/>
      <c r="AC18" s="39"/>
      <c r="AD18" s="68"/>
      <c r="AE18" s="72"/>
      <c r="AF18" s="72"/>
      <c r="AG18" s="72"/>
      <c r="AH18" s="72"/>
      <c r="AI18" s="72"/>
      <c r="AJ18" s="40"/>
      <c r="AK18" s="68"/>
      <c r="AL18" s="69"/>
      <c r="AM18" s="69"/>
      <c r="AN18" s="69"/>
      <c r="AO18" s="69"/>
      <c r="AP18" s="69"/>
      <c r="AQ18" s="41"/>
      <c r="AR18" s="68"/>
      <c r="AS18" s="41"/>
      <c r="AT18" s="41"/>
      <c r="AU18" s="41"/>
      <c r="AV18" s="41"/>
      <c r="AW18" s="41"/>
      <c r="AX18" s="42"/>
    </row>
    <row r="19" spans="1:50" s="43" customFormat="1" ht="20.100000000000001" customHeight="1">
      <c r="A19" s="136">
        <v>11</v>
      </c>
      <c r="B19" s="1" t="s">
        <v>46</v>
      </c>
      <c r="C19" s="28">
        <v>59</v>
      </c>
      <c r="D19" s="28"/>
      <c r="E19" s="81"/>
      <c r="F19" s="30" t="s">
        <v>111</v>
      </c>
      <c r="G19" s="86"/>
      <c r="H19" s="81">
        <v>59</v>
      </c>
      <c r="I19" s="31">
        <f t="shared" si="0"/>
        <v>1</v>
      </c>
      <c r="J19" s="32"/>
      <c r="K19" s="33" t="s">
        <v>111</v>
      </c>
      <c r="L19" s="93"/>
      <c r="M19" s="177" t="s">
        <v>111</v>
      </c>
      <c r="N19" s="93"/>
      <c r="O19" s="35" t="s">
        <v>111</v>
      </c>
      <c r="P19" s="191"/>
      <c r="Q19" s="34" t="s">
        <v>111</v>
      </c>
      <c r="R19" s="30">
        <v>57</v>
      </c>
      <c r="S19" s="36">
        <f t="shared" si="11"/>
        <v>0.96610169491525422</v>
      </c>
      <c r="T19" s="29"/>
      <c r="U19" s="35" t="s">
        <v>111</v>
      </c>
      <c r="V19" s="29"/>
      <c r="W19" s="183" t="s">
        <v>111</v>
      </c>
      <c r="X19" s="29"/>
      <c r="Y19" s="33" t="s">
        <v>111</v>
      </c>
      <c r="Z19" s="192"/>
      <c r="AA19" s="225" t="s">
        <v>111</v>
      </c>
      <c r="AB19" s="38"/>
      <c r="AC19" s="39"/>
      <c r="AD19" s="68"/>
      <c r="AE19" s="72"/>
      <c r="AF19" s="72"/>
      <c r="AG19" s="72"/>
      <c r="AH19" s="72"/>
      <c r="AI19" s="72"/>
      <c r="AJ19" s="40"/>
      <c r="AK19" s="68"/>
      <c r="AL19" s="69"/>
      <c r="AM19" s="69"/>
      <c r="AN19" s="69"/>
      <c r="AO19" s="69"/>
      <c r="AP19" s="69"/>
      <c r="AQ19" s="41"/>
      <c r="AR19" s="68"/>
      <c r="AS19" s="41"/>
      <c r="AT19" s="41"/>
      <c r="AU19" s="41"/>
      <c r="AV19" s="41"/>
      <c r="AW19" s="41"/>
      <c r="AX19" s="42"/>
    </row>
    <row r="20" spans="1:50" s="43" customFormat="1" ht="20.100000000000001" customHeight="1">
      <c r="A20" s="136">
        <v>12</v>
      </c>
      <c r="B20" s="1" t="s">
        <v>89</v>
      </c>
      <c r="C20" s="28"/>
      <c r="D20" s="28">
        <v>57</v>
      </c>
      <c r="E20" s="81">
        <v>112</v>
      </c>
      <c r="F20" s="30">
        <v>72</v>
      </c>
      <c r="G20" s="86">
        <v>85</v>
      </c>
      <c r="H20" s="81"/>
      <c r="I20" s="31" t="s">
        <v>111</v>
      </c>
      <c r="J20" s="32">
        <v>57</v>
      </c>
      <c r="K20" s="33">
        <f t="shared" si="1"/>
        <v>1</v>
      </c>
      <c r="L20" s="93">
        <v>112</v>
      </c>
      <c r="M20" s="177">
        <f t="shared" si="6"/>
        <v>1</v>
      </c>
      <c r="N20" s="93">
        <v>72</v>
      </c>
      <c r="O20" s="35">
        <f t="shared" si="7"/>
        <v>1</v>
      </c>
      <c r="P20" s="191">
        <v>85</v>
      </c>
      <c r="Q20" s="34">
        <f t="shared" ref="Q20:Q75" si="12">P20/G20</f>
        <v>1</v>
      </c>
      <c r="R20" s="30"/>
      <c r="S20" s="36" t="s">
        <v>111</v>
      </c>
      <c r="T20" s="29">
        <v>51</v>
      </c>
      <c r="U20" s="35">
        <f t="shared" si="10"/>
        <v>0.89473684210526316</v>
      </c>
      <c r="V20" s="29">
        <v>90</v>
      </c>
      <c r="W20" s="183">
        <f t="shared" si="3"/>
        <v>0.8035714285714286</v>
      </c>
      <c r="X20" s="29">
        <v>55</v>
      </c>
      <c r="Y20" s="33">
        <f t="shared" ref="Y20:Y21" si="13">X20/N20</f>
        <v>0.76388888888888884</v>
      </c>
      <c r="Z20" s="192">
        <v>67</v>
      </c>
      <c r="AA20" s="225">
        <f t="shared" si="5"/>
        <v>0.78823529411764703</v>
      </c>
      <c r="AB20" s="38"/>
      <c r="AC20" s="39"/>
      <c r="AD20" s="68"/>
      <c r="AE20" s="72"/>
      <c r="AF20" s="72"/>
      <c r="AG20" s="72"/>
      <c r="AH20" s="72"/>
      <c r="AI20" s="72"/>
      <c r="AJ20" s="40"/>
      <c r="AK20" s="68"/>
      <c r="AL20" s="69"/>
      <c r="AM20" s="69"/>
      <c r="AN20" s="69"/>
      <c r="AO20" s="69"/>
      <c r="AP20" s="69"/>
      <c r="AQ20" s="41"/>
      <c r="AR20" s="68"/>
      <c r="AS20" s="41"/>
      <c r="AT20" s="41"/>
      <c r="AU20" s="41"/>
      <c r="AV20" s="41"/>
      <c r="AW20" s="41"/>
      <c r="AX20" s="42"/>
    </row>
    <row r="21" spans="1:50" s="43" customFormat="1" ht="20.100000000000001" customHeight="1">
      <c r="A21" s="136">
        <v>13</v>
      </c>
      <c r="B21" s="1" t="s">
        <v>103</v>
      </c>
      <c r="C21" s="28"/>
      <c r="D21" s="28">
        <v>65</v>
      </c>
      <c r="E21" s="81">
        <v>36</v>
      </c>
      <c r="F21" s="30">
        <v>56</v>
      </c>
      <c r="G21" s="86">
        <v>44</v>
      </c>
      <c r="H21" s="81"/>
      <c r="I21" s="31" t="s">
        <v>111</v>
      </c>
      <c r="J21" s="32">
        <v>65</v>
      </c>
      <c r="K21" s="33">
        <f t="shared" si="1"/>
        <v>1</v>
      </c>
      <c r="L21" s="93">
        <v>36</v>
      </c>
      <c r="M21" s="177">
        <f t="shared" si="6"/>
        <v>1</v>
      </c>
      <c r="N21" s="93">
        <v>56</v>
      </c>
      <c r="O21" s="35">
        <f t="shared" si="7"/>
        <v>1</v>
      </c>
      <c r="P21" s="191">
        <v>44</v>
      </c>
      <c r="Q21" s="34">
        <f t="shared" si="12"/>
        <v>1</v>
      </c>
      <c r="R21" s="30"/>
      <c r="S21" s="36" t="s">
        <v>111</v>
      </c>
      <c r="T21" s="29">
        <v>63</v>
      </c>
      <c r="U21" s="35">
        <f t="shared" si="10"/>
        <v>0.96923076923076923</v>
      </c>
      <c r="V21" s="29">
        <v>30</v>
      </c>
      <c r="W21" s="183">
        <f t="shared" si="3"/>
        <v>0.83333333333333337</v>
      </c>
      <c r="X21" s="29">
        <v>43</v>
      </c>
      <c r="Y21" s="33">
        <f t="shared" si="13"/>
        <v>0.7678571428571429</v>
      </c>
      <c r="Z21" s="192">
        <v>33</v>
      </c>
      <c r="AA21" s="225">
        <f t="shared" si="5"/>
        <v>0.75</v>
      </c>
      <c r="AB21" s="38"/>
      <c r="AC21" s="39"/>
      <c r="AD21" s="68"/>
      <c r="AE21" s="72"/>
      <c r="AF21" s="72"/>
      <c r="AG21" s="72"/>
      <c r="AH21" s="72"/>
      <c r="AI21" s="72"/>
      <c r="AJ21" s="40"/>
      <c r="AK21" s="68"/>
      <c r="AL21" s="69"/>
      <c r="AM21" s="69"/>
      <c r="AN21" s="69"/>
      <c r="AO21" s="69"/>
      <c r="AP21" s="69"/>
      <c r="AQ21" s="41"/>
      <c r="AR21" s="68"/>
      <c r="AS21" s="41"/>
      <c r="AT21" s="41"/>
      <c r="AU21" s="41"/>
      <c r="AV21" s="41"/>
      <c r="AW21" s="41"/>
      <c r="AX21" s="42"/>
    </row>
    <row r="22" spans="1:50" s="43" customFormat="1" ht="20.100000000000001" customHeight="1">
      <c r="A22" s="136">
        <v>14</v>
      </c>
      <c r="B22" s="1" t="s">
        <v>91</v>
      </c>
      <c r="C22" s="28"/>
      <c r="D22" s="28">
        <v>17</v>
      </c>
      <c r="E22" s="81"/>
      <c r="F22" s="30" t="s">
        <v>111</v>
      </c>
      <c r="G22" s="86"/>
      <c r="H22" s="81"/>
      <c r="I22" s="31" t="s">
        <v>111</v>
      </c>
      <c r="J22" s="32">
        <v>17</v>
      </c>
      <c r="K22" s="33">
        <f t="shared" si="1"/>
        <v>1</v>
      </c>
      <c r="L22" s="93"/>
      <c r="M22" s="177" t="s">
        <v>111</v>
      </c>
      <c r="N22" s="93"/>
      <c r="O22" s="35" t="s">
        <v>111</v>
      </c>
      <c r="P22" s="191"/>
      <c r="Q22" s="34" t="s">
        <v>111</v>
      </c>
      <c r="R22" s="30"/>
      <c r="S22" s="36" t="s">
        <v>111</v>
      </c>
      <c r="T22" s="29">
        <v>1</v>
      </c>
      <c r="U22" s="35">
        <f t="shared" si="10"/>
        <v>5.8823529411764705E-2</v>
      </c>
      <c r="V22" s="29"/>
      <c r="W22" s="183" t="s">
        <v>111</v>
      </c>
      <c r="X22" s="29"/>
      <c r="Y22" s="33" t="s">
        <v>111</v>
      </c>
      <c r="Z22" s="192"/>
      <c r="AA22" s="225" t="s">
        <v>111</v>
      </c>
      <c r="AB22" s="38"/>
      <c r="AC22" s="39"/>
      <c r="AD22" s="68"/>
      <c r="AE22" s="72"/>
      <c r="AF22" s="72"/>
      <c r="AG22" s="72"/>
      <c r="AH22" s="72"/>
      <c r="AI22" s="72"/>
      <c r="AJ22" s="40"/>
      <c r="AK22" s="68"/>
      <c r="AL22" s="69"/>
      <c r="AM22" s="69"/>
      <c r="AN22" s="69"/>
      <c r="AO22" s="69"/>
      <c r="AP22" s="69"/>
      <c r="AQ22" s="41"/>
      <c r="AR22" s="68"/>
      <c r="AS22" s="41"/>
      <c r="AT22" s="41"/>
      <c r="AU22" s="41"/>
      <c r="AV22" s="41"/>
      <c r="AW22" s="41"/>
      <c r="AX22" s="42"/>
    </row>
    <row r="23" spans="1:50" s="43" customFormat="1" ht="20.100000000000001" customHeight="1">
      <c r="A23" s="136">
        <v>15</v>
      </c>
      <c r="B23" s="1" t="s">
        <v>47</v>
      </c>
      <c r="C23" s="28">
        <v>23</v>
      </c>
      <c r="D23" s="28">
        <v>3</v>
      </c>
      <c r="E23" s="81"/>
      <c r="F23" s="30">
        <v>1</v>
      </c>
      <c r="G23" s="86">
        <v>1</v>
      </c>
      <c r="H23" s="81">
        <v>23</v>
      </c>
      <c r="I23" s="31">
        <f t="shared" si="0"/>
        <v>1</v>
      </c>
      <c r="J23" s="32">
        <v>3</v>
      </c>
      <c r="K23" s="33">
        <f t="shared" si="1"/>
        <v>1</v>
      </c>
      <c r="L23" s="93"/>
      <c r="M23" s="177" t="s">
        <v>111</v>
      </c>
      <c r="N23" s="93">
        <v>1</v>
      </c>
      <c r="O23" s="35">
        <f t="shared" si="7"/>
        <v>1</v>
      </c>
      <c r="P23" s="191">
        <v>1</v>
      </c>
      <c r="Q23" s="34">
        <f t="shared" si="12"/>
        <v>1</v>
      </c>
      <c r="R23" s="30">
        <v>16</v>
      </c>
      <c r="S23" s="36">
        <f t="shared" si="11"/>
        <v>0.69565217391304346</v>
      </c>
      <c r="T23" s="29">
        <v>2</v>
      </c>
      <c r="U23" s="35">
        <f t="shared" si="10"/>
        <v>0.66666666666666663</v>
      </c>
      <c r="V23" s="29"/>
      <c r="W23" s="183" t="s">
        <v>111</v>
      </c>
      <c r="X23" s="29">
        <v>1</v>
      </c>
      <c r="Y23" s="33">
        <f t="shared" ref="Y23:Y24" si="14">X23/N23</f>
        <v>1</v>
      </c>
      <c r="Z23" s="192">
        <v>1</v>
      </c>
      <c r="AA23" s="225">
        <f t="shared" si="5"/>
        <v>1</v>
      </c>
      <c r="AB23" s="38"/>
      <c r="AC23" s="39"/>
      <c r="AD23" s="68"/>
      <c r="AE23" s="72"/>
      <c r="AF23" s="72"/>
      <c r="AG23" s="72"/>
      <c r="AH23" s="72"/>
      <c r="AI23" s="72"/>
      <c r="AJ23" s="40"/>
      <c r="AK23" s="68"/>
      <c r="AL23" s="69"/>
      <c r="AM23" s="69"/>
      <c r="AN23" s="69"/>
      <c r="AO23" s="69"/>
      <c r="AP23" s="69"/>
      <c r="AQ23" s="41"/>
      <c r="AR23" s="68"/>
      <c r="AS23" s="41"/>
      <c r="AT23" s="41"/>
      <c r="AU23" s="41"/>
      <c r="AV23" s="41"/>
      <c r="AW23" s="41"/>
      <c r="AX23" s="42"/>
    </row>
    <row r="24" spans="1:50" s="43" customFormat="1" ht="20.100000000000001" customHeight="1">
      <c r="A24" s="136">
        <v>16</v>
      </c>
      <c r="B24" s="1" t="s">
        <v>48</v>
      </c>
      <c r="C24" s="28">
        <v>1</v>
      </c>
      <c r="D24" s="28">
        <v>12</v>
      </c>
      <c r="E24" s="81">
        <v>13</v>
      </c>
      <c r="F24" s="30">
        <v>6</v>
      </c>
      <c r="G24" s="86">
        <v>12</v>
      </c>
      <c r="H24" s="81">
        <v>1</v>
      </c>
      <c r="I24" s="31">
        <f t="shared" si="0"/>
        <v>1</v>
      </c>
      <c r="J24" s="32">
        <v>12</v>
      </c>
      <c r="K24" s="33">
        <f t="shared" si="1"/>
        <v>1</v>
      </c>
      <c r="L24" s="93">
        <v>12</v>
      </c>
      <c r="M24" s="177">
        <f t="shared" si="6"/>
        <v>0.92307692307692313</v>
      </c>
      <c r="N24" s="93">
        <v>6</v>
      </c>
      <c r="O24" s="35">
        <f t="shared" si="7"/>
        <v>1</v>
      </c>
      <c r="P24" s="191">
        <v>11</v>
      </c>
      <c r="Q24" s="34">
        <f t="shared" si="12"/>
        <v>0.91666666666666663</v>
      </c>
      <c r="R24" s="30">
        <v>5</v>
      </c>
      <c r="S24" s="36">
        <f t="shared" si="11"/>
        <v>5</v>
      </c>
      <c r="T24" s="29">
        <v>8</v>
      </c>
      <c r="U24" s="35">
        <f t="shared" si="10"/>
        <v>0.66666666666666663</v>
      </c>
      <c r="V24" s="29">
        <v>6</v>
      </c>
      <c r="W24" s="183">
        <f t="shared" si="3"/>
        <v>0.5</v>
      </c>
      <c r="X24" s="29">
        <v>5</v>
      </c>
      <c r="Y24" s="33">
        <f t="shared" si="14"/>
        <v>0.83333333333333337</v>
      </c>
      <c r="Z24" s="192">
        <v>5</v>
      </c>
      <c r="AA24" s="225">
        <f t="shared" si="5"/>
        <v>0.45454545454545453</v>
      </c>
      <c r="AB24" s="38"/>
      <c r="AC24" s="39"/>
      <c r="AD24" s="68"/>
      <c r="AE24" s="72"/>
      <c r="AF24" s="72"/>
      <c r="AG24" s="72"/>
      <c r="AH24" s="72"/>
      <c r="AI24" s="72"/>
      <c r="AJ24" s="40"/>
      <c r="AK24" s="68"/>
      <c r="AL24" s="69"/>
      <c r="AM24" s="69"/>
      <c r="AN24" s="69"/>
      <c r="AO24" s="69"/>
      <c r="AP24" s="69"/>
      <c r="AQ24" s="41"/>
      <c r="AR24" s="68"/>
      <c r="AS24" s="41"/>
      <c r="AT24" s="41"/>
      <c r="AU24" s="41"/>
      <c r="AV24" s="41"/>
      <c r="AW24" s="41"/>
      <c r="AX24" s="42"/>
    </row>
    <row r="25" spans="1:50" s="43" customFormat="1" ht="20.100000000000001" customHeight="1">
      <c r="A25" s="136">
        <v>17</v>
      </c>
      <c r="B25" s="1" t="s">
        <v>49</v>
      </c>
      <c r="C25" s="28">
        <v>17</v>
      </c>
      <c r="D25" s="28">
        <v>1</v>
      </c>
      <c r="E25" s="81"/>
      <c r="F25" s="30" t="s">
        <v>111</v>
      </c>
      <c r="G25" s="86"/>
      <c r="H25" s="81">
        <v>17</v>
      </c>
      <c r="I25" s="31">
        <f t="shared" si="0"/>
        <v>1</v>
      </c>
      <c r="J25" s="32">
        <v>1</v>
      </c>
      <c r="K25" s="33">
        <f t="shared" si="1"/>
        <v>1</v>
      </c>
      <c r="L25" s="93"/>
      <c r="M25" s="177" t="s">
        <v>111</v>
      </c>
      <c r="N25" s="93"/>
      <c r="O25" s="35" t="s">
        <v>111</v>
      </c>
      <c r="P25" s="191"/>
      <c r="Q25" s="34" t="s">
        <v>111</v>
      </c>
      <c r="R25" s="30">
        <v>1</v>
      </c>
      <c r="S25" s="36">
        <f t="shared" si="11"/>
        <v>5.8823529411764705E-2</v>
      </c>
      <c r="T25" s="29"/>
      <c r="U25" s="35">
        <f t="shared" si="10"/>
        <v>0</v>
      </c>
      <c r="V25" s="29"/>
      <c r="W25" s="183" t="s">
        <v>111</v>
      </c>
      <c r="X25" s="29"/>
      <c r="Y25" s="33" t="s">
        <v>111</v>
      </c>
      <c r="Z25" s="192"/>
      <c r="AA25" s="225">
        <f ca="1">-AA25</f>
        <v>0</v>
      </c>
      <c r="AB25" s="38"/>
      <c r="AC25" s="39"/>
      <c r="AD25" s="68"/>
      <c r="AE25" s="72"/>
      <c r="AF25" s="72"/>
      <c r="AG25" s="72"/>
      <c r="AH25" s="72"/>
      <c r="AI25" s="72"/>
      <c r="AJ25" s="40"/>
      <c r="AK25" s="68"/>
      <c r="AL25" s="69"/>
      <c r="AM25" s="69"/>
      <c r="AN25" s="69"/>
      <c r="AO25" s="69"/>
      <c r="AP25" s="69"/>
      <c r="AQ25" s="41"/>
      <c r="AR25" s="68"/>
      <c r="AS25" s="41"/>
      <c r="AT25" s="41"/>
      <c r="AU25" s="41"/>
      <c r="AV25" s="41"/>
      <c r="AW25" s="41"/>
      <c r="AX25" s="42"/>
    </row>
    <row r="26" spans="1:50" s="43" customFormat="1" ht="20.100000000000001" customHeight="1">
      <c r="A26" s="136">
        <v>18</v>
      </c>
      <c r="B26" s="1" t="s">
        <v>92</v>
      </c>
      <c r="C26" s="28"/>
      <c r="D26" s="28">
        <v>1</v>
      </c>
      <c r="E26" s="81">
        <v>2</v>
      </c>
      <c r="F26" s="30" t="s">
        <v>111</v>
      </c>
      <c r="G26" s="86"/>
      <c r="H26" s="81"/>
      <c r="I26" s="31" t="s">
        <v>111</v>
      </c>
      <c r="J26" s="32">
        <v>1</v>
      </c>
      <c r="K26" s="33">
        <f t="shared" si="1"/>
        <v>1</v>
      </c>
      <c r="L26" s="93">
        <v>2</v>
      </c>
      <c r="M26" s="177">
        <f t="shared" si="6"/>
        <v>1</v>
      </c>
      <c r="N26" s="93" t="s">
        <v>6</v>
      </c>
      <c r="O26" s="35" t="s">
        <v>111</v>
      </c>
      <c r="P26" s="191"/>
      <c r="Q26" s="34" t="s">
        <v>111</v>
      </c>
      <c r="R26" s="30"/>
      <c r="S26" s="36" t="s">
        <v>111</v>
      </c>
      <c r="T26" s="29"/>
      <c r="U26" s="35">
        <f t="shared" si="10"/>
        <v>0</v>
      </c>
      <c r="V26" s="29">
        <v>1</v>
      </c>
      <c r="W26" s="183">
        <f t="shared" si="3"/>
        <v>0.5</v>
      </c>
      <c r="X26" s="29" t="s">
        <v>6</v>
      </c>
      <c r="Y26" s="33" t="s">
        <v>111</v>
      </c>
      <c r="Z26" s="192"/>
      <c r="AA26" s="225" t="s">
        <v>111</v>
      </c>
      <c r="AB26" s="38"/>
      <c r="AC26" s="39"/>
      <c r="AD26" s="68"/>
      <c r="AE26" s="72"/>
      <c r="AF26" s="72"/>
      <c r="AG26" s="72"/>
      <c r="AH26" s="72"/>
      <c r="AI26" s="72"/>
      <c r="AJ26" s="40"/>
      <c r="AK26" s="68"/>
      <c r="AL26" s="69"/>
      <c r="AM26" s="69"/>
      <c r="AN26" s="69"/>
      <c r="AO26" s="69"/>
      <c r="AP26" s="69"/>
      <c r="AQ26" s="41"/>
      <c r="AR26" s="68"/>
      <c r="AS26" s="41"/>
      <c r="AT26" s="41"/>
      <c r="AU26" s="41"/>
      <c r="AV26" s="41"/>
      <c r="AW26" s="41"/>
      <c r="AX26" s="42"/>
    </row>
    <row r="27" spans="1:50" s="43" customFormat="1" ht="20.100000000000001" customHeight="1">
      <c r="A27" s="136">
        <v>19</v>
      </c>
      <c r="B27" s="1" t="s">
        <v>50</v>
      </c>
      <c r="C27" s="28">
        <v>13</v>
      </c>
      <c r="D27" s="28">
        <v>4</v>
      </c>
      <c r="E27" s="81">
        <v>2</v>
      </c>
      <c r="F27" s="30" t="s">
        <v>111</v>
      </c>
      <c r="G27" s="86"/>
      <c r="H27" s="81">
        <v>13</v>
      </c>
      <c r="I27" s="31">
        <f t="shared" si="0"/>
        <v>1</v>
      </c>
      <c r="J27" s="32">
        <v>4</v>
      </c>
      <c r="K27" s="33">
        <f t="shared" si="1"/>
        <v>1</v>
      </c>
      <c r="L27" s="93">
        <v>2</v>
      </c>
      <c r="M27" s="177">
        <f t="shared" si="6"/>
        <v>1</v>
      </c>
      <c r="N27" s="93" t="s">
        <v>6</v>
      </c>
      <c r="O27" s="35" t="s">
        <v>111</v>
      </c>
      <c r="P27" s="191"/>
      <c r="Q27" s="34" t="s">
        <v>111</v>
      </c>
      <c r="R27" s="30">
        <v>10</v>
      </c>
      <c r="S27" s="36">
        <f t="shared" si="11"/>
        <v>0.76923076923076927</v>
      </c>
      <c r="T27" s="29">
        <v>4</v>
      </c>
      <c r="U27" s="35">
        <f t="shared" si="10"/>
        <v>1</v>
      </c>
      <c r="V27" s="29">
        <v>2</v>
      </c>
      <c r="W27" s="183">
        <f t="shared" si="3"/>
        <v>1</v>
      </c>
      <c r="X27" s="29" t="s">
        <v>6</v>
      </c>
      <c r="Y27" s="33" t="s">
        <v>111</v>
      </c>
      <c r="Z27" s="192"/>
      <c r="AA27" s="225" t="s">
        <v>111</v>
      </c>
      <c r="AB27" s="38"/>
      <c r="AC27" s="39"/>
      <c r="AD27" s="68"/>
      <c r="AE27" s="72"/>
      <c r="AF27" s="72"/>
      <c r="AG27" s="72"/>
      <c r="AH27" s="72"/>
      <c r="AI27" s="72"/>
      <c r="AJ27" s="40"/>
      <c r="AK27" s="68"/>
      <c r="AL27" s="69"/>
      <c r="AM27" s="69"/>
      <c r="AN27" s="69"/>
      <c r="AO27" s="69"/>
      <c r="AP27" s="69"/>
      <c r="AQ27" s="41"/>
      <c r="AR27" s="68"/>
      <c r="AS27" s="41"/>
      <c r="AT27" s="41"/>
      <c r="AU27" s="41"/>
      <c r="AV27" s="41"/>
      <c r="AW27" s="41"/>
      <c r="AX27" s="42"/>
    </row>
    <row r="28" spans="1:50" s="43" customFormat="1" ht="20.100000000000001" customHeight="1">
      <c r="A28" s="136">
        <v>20</v>
      </c>
      <c r="B28" s="1" t="s">
        <v>51</v>
      </c>
      <c r="C28" s="28">
        <v>62</v>
      </c>
      <c r="D28" s="28">
        <v>53</v>
      </c>
      <c r="E28" s="81">
        <v>37</v>
      </c>
      <c r="F28" s="30">
        <v>21</v>
      </c>
      <c r="G28" s="86">
        <v>31</v>
      </c>
      <c r="H28" s="81">
        <v>47</v>
      </c>
      <c r="I28" s="31">
        <f t="shared" si="0"/>
        <v>0.75806451612903225</v>
      </c>
      <c r="J28" s="32">
        <v>45</v>
      </c>
      <c r="K28" s="33">
        <f t="shared" si="1"/>
        <v>0.84905660377358494</v>
      </c>
      <c r="L28" s="93">
        <v>32</v>
      </c>
      <c r="M28" s="177">
        <f t="shared" si="6"/>
        <v>0.86486486486486491</v>
      </c>
      <c r="N28" s="93">
        <v>18</v>
      </c>
      <c r="O28" s="35">
        <f t="shared" si="7"/>
        <v>0.8571428571428571</v>
      </c>
      <c r="P28" s="191">
        <v>30</v>
      </c>
      <c r="Q28" s="34">
        <f t="shared" si="12"/>
        <v>0.967741935483871</v>
      </c>
      <c r="R28" s="30">
        <v>15</v>
      </c>
      <c r="S28" s="36">
        <f t="shared" si="11"/>
        <v>0.31914893617021278</v>
      </c>
      <c r="T28" s="29">
        <v>11</v>
      </c>
      <c r="U28" s="35">
        <f t="shared" si="10"/>
        <v>0.24444444444444444</v>
      </c>
      <c r="V28" s="29">
        <v>14</v>
      </c>
      <c r="W28" s="183">
        <f t="shared" si="3"/>
        <v>0.4375</v>
      </c>
      <c r="X28" s="29">
        <v>8</v>
      </c>
      <c r="Y28" s="33">
        <f t="shared" ref="Y28:Y31" si="15">X28/N28</f>
        <v>0.44444444444444442</v>
      </c>
      <c r="Z28" s="192">
        <v>11</v>
      </c>
      <c r="AA28" s="225">
        <f t="shared" si="5"/>
        <v>0.36666666666666664</v>
      </c>
      <c r="AB28" s="38"/>
      <c r="AC28" s="39"/>
      <c r="AD28" s="68"/>
      <c r="AE28" s="72"/>
      <c r="AF28" s="72"/>
      <c r="AG28" s="72"/>
      <c r="AH28" s="72"/>
      <c r="AI28" s="72"/>
      <c r="AJ28" s="40"/>
      <c r="AK28" s="68"/>
      <c r="AL28" s="69"/>
      <c r="AM28" s="69"/>
      <c r="AN28" s="69"/>
      <c r="AO28" s="69"/>
      <c r="AP28" s="69"/>
      <c r="AQ28" s="41"/>
      <c r="AR28" s="68"/>
      <c r="AS28" s="41"/>
      <c r="AT28" s="41"/>
      <c r="AU28" s="41"/>
      <c r="AV28" s="41"/>
      <c r="AW28" s="41"/>
      <c r="AX28" s="42"/>
    </row>
    <row r="29" spans="1:50" s="43" customFormat="1" ht="20.100000000000001" customHeight="1">
      <c r="A29" s="136">
        <v>21</v>
      </c>
      <c r="B29" s="1" t="s">
        <v>52</v>
      </c>
      <c r="C29" s="28">
        <v>31</v>
      </c>
      <c r="D29" s="28">
        <v>44</v>
      </c>
      <c r="E29" s="81">
        <v>20</v>
      </c>
      <c r="F29" s="30">
        <v>37</v>
      </c>
      <c r="G29" s="86">
        <v>20</v>
      </c>
      <c r="H29" s="81">
        <v>25</v>
      </c>
      <c r="I29" s="31">
        <f t="shared" si="0"/>
        <v>0.80645161290322576</v>
      </c>
      <c r="J29" s="32">
        <v>41</v>
      </c>
      <c r="K29" s="33">
        <f t="shared" si="1"/>
        <v>0.93181818181818177</v>
      </c>
      <c r="L29" s="93">
        <v>18</v>
      </c>
      <c r="M29" s="177">
        <f t="shared" si="6"/>
        <v>0.9</v>
      </c>
      <c r="N29" s="93">
        <v>32</v>
      </c>
      <c r="O29" s="35">
        <f t="shared" si="7"/>
        <v>0.86486486486486491</v>
      </c>
      <c r="P29" s="191">
        <v>20</v>
      </c>
      <c r="Q29" s="34">
        <f t="shared" si="12"/>
        <v>1</v>
      </c>
      <c r="R29" s="30">
        <v>9</v>
      </c>
      <c r="S29" s="36">
        <f t="shared" si="11"/>
        <v>0.36</v>
      </c>
      <c r="T29" s="29">
        <v>21</v>
      </c>
      <c r="U29" s="35">
        <f t="shared" si="10"/>
        <v>0.51219512195121952</v>
      </c>
      <c r="V29" s="29">
        <v>9</v>
      </c>
      <c r="W29" s="183">
        <f t="shared" si="3"/>
        <v>0.5</v>
      </c>
      <c r="X29" s="29">
        <v>14</v>
      </c>
      <c r="Y29" s="33">
        <f t="shared" si="15"/>
        <v>0.4375</v>
      </c>
      <c r="Z29" s="192">
        <v>7</v>
      </c>
      <c r="AA29" s="225">
        <f t="shared" si="5"/>
        <v>0.35</v>
      </c>
      <c r="AB29" s="38"/>
      <c r="AC29" s="39"/>
      <c r="AD29" s="68"/>
      <c r="AE29" s="72"/>
      <c r="AF29" s="72"/>
      <c r="AG29" s="72"/>
      <c r="AH29" s="72"/>
      <c r="AI29" s="72"/>
      <c r="AJ29" s="40"/>
      <c r="AK29" s="68"/>
      <c r="AL29" s="69"/>
      <c r="AM29" s="69"/>
      <c r="AN29" s="69"/>
      <c r="AO29" s="69"/>
      <c r="AP29" s="69"/>
      <c r="AQ29" s="41"/>
      <c r="AR29" s="68"/>
      <c r="AS29" s="41"/>
      <c r="AT29" s="41"/>
      <c r="AU29" s="41"/>
      <c r="AV29" s="41"/>
      <c r="AW29" s="41"/>
      <c r="AX29" s="42"/>
    </row>
    <row r="30" spans="1:50" s="43" customFormat="1" ht="20.100000000000001" customHeight="1">
      <c r="A30" s="136">
        <v>22</v>
      </c>
      <c r="B30" s="1" t="s">
        <v>35</v>
      </c>
      <c r="C30" s="28">
        <v>5</v>
      </c>
      <c r="D30" s="28">
        <v>8</v>
      </c>
      <c r="E30" s="81">
        <v>5</v>
      </c>
      <c r="F30" s="30">
        <v>3</v>
      </c>
      <c r="G30" s="86">
        <v>3</v>
      </c>
      <c r="H30" s="81">
        <v>2</v>
      </c>
      <c r="I30" s="31">
        <f t="shared" si="0"/>
        <v>0.4</v>
      </c>
      <c r="J30" s="32">
        <v>6</v>
      </c>
      <c r="K30" s="33">
        <f t="shared" si="1"/>
        <v>0.75</v>
      </c>
      <c r="L30" s="93">
        <v>4</v>
      </c>
      <c r="M30" s="177">
        <f t="shared" si="6"/>
        <v>0.8</v>
      </c>
      <c r="N30" s="93">
        <v>3</v>
      </c>
      <c r="O30" s="35">
        <f t="shared" si="7"/>
        <v>1</v>
      </c>
      <c r="P30" s="191">
        <v>3</v>
      </c>
      <c r="Q30" s="34">
        <f t="shared" si="12"/>
        <v>1</v>
      </c>
      <c r="R30" s="30"/>
      <c r="S30" s="36">
        <f t="shared" si="11"/>
        <v>0</v>
      </c>
      <c r="T30" s="29">
        <v>16</v>
      </c>
      <c r="U30" s="35">
        <f t="shared" si="10"/>
        <v>2.6666666666666665</v>
      </c>
      <c r="V30" s="29">
        <v>1</v>
      </c>
      <c r="W30" s="183">
        <f t="shared" si="3"/>
        <v>0.25</v>
      </c>
      <c r="X30" s="29">
        <v>2</v>
      </c>
      <c r="Y30" s="33">
        <f t="shared" si="15"/>
        <v>0.66666666666666663</v>
      </c>
      <c r="Z30" s="192">
        <v>1</v>
      </c>
      <c r="AA30" s="225">
        <f t="shared" si="5"/>
        <v>0.33333333333333331</v>
      </c>
      <c r="AB30" s="38"/>
      <c r="AC30" s="39"/>
      <c r="AD30" s="68"/>
      <c r="AE30" s="72"/>
      <c r="AF30" s="72"/>
      <c r="AG30" s="72"/>
      <c r="AH30" s="72"/>
      <c r="AI30" s="72"/>
      <c r="AJ30" s="40"/>
      <c r="AK30" s="68"/>
      <c r="AL30" s="69"/>
      <c r="AM30" s="69"/>
      <c r="AN30" s="69"/>
      <c r="AO30" s="69"/>
      <c r="AP30" s="69"/>
      <c r="AQ30" s="41"/>
      <c r="AR30" s="68"/>
      <c r="AS30" s="41"/>
      <c r="AT30" s="41"/>
      <c r="AU30" s="41"/>
      <c r="AV30" s="41"/>
      <c r="AW30" s="41"/>
      <c r="AX30" s="42"/>
    </row>
    <row r="31" spans="1:50" s="43" customFormat="1" ht="20.100000000000001" customHeight="1">
      <c r="A31" s="136">
        <v>23</v>
      </c>
      <c r="B31" s="1" t="s">
        <v>53</v>
      </c>
      <c r="C31" s="28">
        <v>30</v>
      </c>
      <c r="D31" s="28">
        <v>27</v>
      </c>
      <c r="E31" s="81">
        <v>18</v>
      </c>
      <c r="F31" s="30">
        <v>25</v>
      </c>
      <c r="G31" s="86">
        <v>19</v>
      </c>
      <c r="H31" s="81">
        <v>21</v>
      </c>
      <c r="I31" s="31">
        <f t="shared" si="0"/>
        <v>0.7</v>
      </c>
      <c r="J31" s="32">
        <v>20</v>
      </c>
      <c r="K31" s="33">
        <f t="shared" si="1"/>
        <v>0.7407407407407407</v>
      </c>
      <c r="L31" s="93">
        <v>14</v>
      </c>
      <c r="M31" s="177">
        <f t="shared" si="6"/>
        <v>0.77777777777777779</v>
      </c>
      <c r="N31" s="93">
        <v>16</v>
      </c>
      <c r="O31" s="35">
        <f t="shared" si="7"/>
        <v>0.64</v>
      </c>
      <c r="P31" s="191">
        <v>15</v>
      </c>
      <c r="Q31" s="34">
        <f t="shared" si="12"/>
        <v>0.78947368421052633</v>
      </c>
      <c r="R31" s="30">
        <v>5</v>
      </c>
      <c r="S31" s="36">
        <f t="shared" si="11"/>
        <v>0.23809523809523808</v>
      </c>
      <c r="T31" s="29">
        <v>8</v>
      </c>
      <c r="U31" s="35">
        <f t="shared" si="10"/>
        <v>0.4</v>
      </c>
      <c r="V31" s="29">
        <v>4</v>
      </c>
      <c r="W31" s="183">
        <f t="shared" si="3"/>
        <v>0.2857142857142857</v>
      </c>
      <c r="X31" s="29">
        <v>8</v>
      </c>
      <c r="Y31" s="33">
        <f t="shared" si="15"/>
        <v>0.5</v>
      </c>
      <c r="Z31" s="192">
        <v>8</v>
      </c>
      <c r="AA31" s="225">
        <f t="shared" si="5"/>
        <v>0.53333333333333333</v>
      </c>
      <c r="AB31" s="38"/>
      <c r="AC31" s="39"/>
      <c r="AD31" s="68"/>
      <c r="AE31" s="72"/>
      <c r="AF31" s="72"/>
      <c r="AG31" s="72"/>
      <c r="AH31" s="72"/>
      <c r="AI31" s="72"/>
      <c r="AJ31" s="40"/>
      <c r="AK31" s="68"/>
      <c r="AL31" s="69"/>
      <c r="AM31" s="69"/>
      <c r="AN31" s="69"/>
      <c r="AO31" s="69"/>
      <c r="AP31" s="69"/>
      <c r="AQ31" s="41"/>
      <c r="AR31" s="68"/>
      <c r="AS31" s="41"/>
      <c r="AT31" s="41"/>
      <c r="AU31" s="41"/>
      <c r="AV31" s="41"/>
      <c r="AW31" s="41"/>
      <c r="AX31" s="42"/>
    </row>
    <row r="32" spans="1:50" s="43" customFormat="1" ht="20.100000000000001" customHeight="1">
      <c r="A32" s="136">
        <v>24</v>
      </c>
      <c r="B32" s="1" t="s">
        <v>54</v>
      </c>
      <c r="C32" s="28">
        <v>3</v>
      </c>
      <c r="D32" s="28">
        <v>1</v>
      </c>
      <c r="E32" s="81"/>
      <c r="F32" s="30">
        <v>1</v>
      </c>
      <c r="G32" s="86"/>
      <c r="H32" s="81">
        <v>3</v>
      </c>
      <c r="I32" s="31">
        <f t="shared" si="0"/>
        <v>1</v>
      </c>
      <c r="J32" s="32">
        <v>1</v>
      </c>
      <c r="K32" s="33">
        <f t="shared" si="1"/>
        <v>1</v>
      </c>
      <c r="L32" s="93"/>
      <c r="M32" s="177" t="s">
        <v>111</v>
      </c>
      <c r="N32" s="93"/>
      <c r="O32" s="35">
        <f t="shared" si="7"/>
        <v>0</v>
      </c>
      <c r="P32" s="191"/>
      <c r="Q32" s="34" t="s">
        <v>111</v>
      </c>
      <c r="R32" s="30">
        <v>3</v>
      </c>
      <c r="S32" s="36">
        <f t="shared" si="11"/>
        <v>1</v>
      </c>
      <c r="T32" s="29"/>
      <c r="U32" s="35">
        <f t="shared" si="10"/>
        <v>0</v>
      </c>
      <c r="V32" s="29"/>
      <c r="W32" s="183" t="s">
        <v>111</v>
      </c>
      <c r="X32" s="29"/>
      <c r="Y32" s="33" t="s">
        <v>111</v>
      </c>
      <c r="Z32" s="192"/>
      <c r="AA32" s="225" t="s">
        <v>111</v>
      </c>
      <c r="AB32" s="38"/>
      <c r="AC32" s="39"/>
      <c r="AD32" s="68"/>
      <c r="AE32" s="72"/>
      <c r="AF32" s="72"/>
      <c r="AG32" s="72"/>
      <c r="AH32" s="72"/>
      <c r="AI32" s="72"/>
      <c r="AJ32" s="40"/>
      <c r="AK32" s="68"/>
      <c r="AL32" s="69"/>
      <c r="AM32" s="69"/>
      <c r="AN32" s="69"/>
      <c r="AO32" s="69"/>
      <c r="AP32" s="69"/>
      <c r="AQ32" s="41"/>
      <c r="AR32" s="68"/>
      <c r="AS32" s="41"/>
      <c r="AT32" s="41"/>
      <c r="AU32" s="41"/>
      <c r="AV32" s="41"/>
      <c r="AW32" s="41"/>
      <c r="AX32" s="42"/>
    </row>
    <row r="33" spans="1:50" s="43" customFormat="1" ht="20.100000000000001" customHeight="1">
      <c r="A33" s="136">
        <v>25</v>
      </c>
      <c r="B33" s="1" t="s">
        <v>55</v>
      </c>
      <c r="C33" s="28">
        <v>53</v>
      </c>
      <c r="D33" s="28">
        <v>44</v>
      </c>
      <c r="E33" s="81">
        <v>50</v>
      </c>
      <c r="F33" s="30">
        <v>84</v>
      </c>
      <c r="G33" s="86">
        <v>93</v>
      </c>
      <c r="H33" s="81">
        <v>40</v>
      </c>
      <c r="I33" s="31">
        <f t="shared" si="0"/>
        <v>0.75471698113207553</v>
      </c>
      <c r="J33" s="32">
        <v>33</v>
      </c>
      <c r="K33" s="33">
        <f t="shared" si="1"/>
        <v>0.75</v>
      </c>
      <c r="L33" s="93">
        <v>42</v>
      </c>
      <c r="M33" s="177">
        <f t="shared" si="6"/>
        <v>0.84</v>
      </c>
      <c r="N33" s="93">
        <v>74</v>
      </c>
      <c r="O33" s="35">
        <f t="shared" si="7"/>
        <v>0.88095238095238093</v>
      </c>
      <c r="P33" s="191">
        <v>68</v>
      </c>
      <c r="Q33" s="34">
        <f t="shared" si="12"/>
        <v>0.73118279569892475</v>
      </c>
      <c r="R33" s="30">
        <v>20</v>
      </c>
      <c r="S33" s="36">
        <f t="shared" si="11"/>
        <v>0.5</v>
      </c>
      <c r="T33" s="29">
        <v>12</v>
      </c>
      <c r="U33" s="35">
        <f t="shared" si="10"/>
        <v>0.36363636363636365</v>
      </c>
      <c r="V33" s="29">
        <v>13</v>
      </c>
      <c r="W33" s="183">
        <f t="shared" si="3"/>
        <v>0.30952380952380953</v>
      </c>
      <c r="X33" s="29">
        <v>23</v>
      </c>
      <c r="Y33" s="33">
        <f t="shared" ref="Y33:Y38" si="16">X33/N33</f>
        <v>0.3108108108108108</v>
      </c>
      <c r="Z33" s="192">
        <v>25</v>
      </c>
      <c r="AA33" s="225">
        <f t="shared" si="5"/>
        <v>0.36764705882352944</v>
      </c>
      <c r="AB33" s="38"/>
      <c r="AC33" s="39"/>
      <c r="AD33" s="68"/>
      <c r="AE33" s="72"/>
      <c r="AF33" s="72"/>
      <c r="AG33" s="72"/>
      <c r="AH33" s="72"/>
      <c r="AI33" s="72"/>
      <c r="AJ33" s="40"/>
      <c r="AK33" s="68"/>
      <c r="AL33" s="69"/>
      <c r="AM33" s="69"/>
      <c r="AN33" s="69"/>
      <c r="AO33" s="69"/>
      <c r="AP33" s="69"/>
      <c r="AQ33" s="41"/>
      <c r="AR33" s="68"/>
      <c r="AS33" s="41"/>
      <c r="AT33" s="41"/>
      <c r="AU33" s="41"/>
      <c r="AV33" s="41"/>
      <c r="AW33" s="41"/>
      <c r="AX33" s="42"/>
    </row>
    <row r="34" spans="1:50" s="43" customFormat="1" ht="20.100000000000001" customHeight="1">
      <c r="A34" s="136">
        <v>26</v>
      </c>
      <c r="B34" s="1" t="s">
        <v>56</v>
      </c>
      <c r="C34" s="28">
        <v>29</v>
      </c>
      <c r="D34" s="28">
        <v>15</v>
      </c>
      <c r="E34" s="81">
        <v>21</v>
      </c>
      <c r="F34" s="30">
        <v>15</v>
      </c>
      <c r="G34" s="86">
        <v>17</v>
      </c>
      <c r="H34" s="81">
        <v>24</v>
      </c>
      <c r="I34" s="31">
        <f t="shared" si="0"/>
        <v>0.82758620689655171</v>
      </c>
      <c r="J34" s="32">
        <v>11</v>
      </c>
      <c r="K34" s="33">
        <f t="shared" si="1"/>
        <v>0.73333333333333328</v>
      </c>
      <c r="L34" s="93">
        <v>20</v>
      </c>
      <c r="M34" s="177">
        <f t="shared" si="6"/>
        <v>0.95238095238095233</v>
      </c>
      <c r="N34" s="93">
        <v>13</v>
      </c>
      <c r="O34" s="35">
        <f t="shared" si="7"/>
        <v>0.8666666666666667</v>
      </c>
      <c r="P34" s="191">
        <v>16</v>
      </c>
      <c r="Q34" s="34">
        <f t="shared" si="12"/>
        <v>0.94117647058823528</v>
      </c>
      <c r="R34" s="30">
        <v>13</v>
      </c>
      <c r="S34" s="36">
        <f t="shared" si="11"/>
        <v>0.54166666666666663</v>
      </c>
      <c r="T34" s="29">
        <v>3</v>
      </c>
      <c r="U34" s="35">
        <f t="shared" si="10"/>
        <v>0.27272727272727271</v>
      </c>
      <c r="V34" s="29">
        <v>9</v>
      </c>
      <c r="W34" s="183">
        <f t="shared" si="3"/>
        <v>0.45</v>
      </c>
      <c r="X34" s="29">
        <v>6</v>
      </c>
      <c r="Y34" s="33">
        <f t="shared" si="16"/>
        <v>0.46153846153846156</v>
      </c>
      <c r="Z34" s="192">
        <v>6</v>
      </c>
      <c r="AA34" s="225">
        <f t="shared" si="5"/>
        <v>0.375</v>
      </c>
      <c r="AB34" s="38"/>
      <c r="AC34" s="39"/>
      <c r="AD34" s="68"/>
      <c r="AE34" s="72"/>
      <c r="AF34" s="72"/>
      <c r="AG34" s="72"/>
      <c r="AH34" s="72"/>
      <c r="AI34" s="72"/>
      <c r="AJ34" s="40"/>
      <c r="AK34" s="68"/>
      <c r="AL34" s="69"/>
      <c r="AM34" s="69"/>
      <c r="AN34" s="69"/>
      <c r="AO34" s="69"/>
      <c r="AP34" s="69"/>
      <c r="AQ34" s="41"/>
      <c r="AR34" s="68"/>
      <c r="AS34" s="41"/>
      <c r="AT34" s="41"/>
      <c r="AU34" s="41"/>
      <c r="AV34" s="41"/>
      <c r="AW34" s="41"/>
      <c r="AX34" s="42"/>
    </row>
    <row r="35" spans="1:50" s="43" customFormat="1" ht="20.100000000000001" customHeight="1">
      <c r="A35" s="136">
        <v>27</v>
      </c>
      <c r="B35" s="1" t="s">
        <v>57</v>
      </c>
      <c r="C35" s="28">
        <v>1</v>
      </c>
      <c r="D35" s="28">
        <v>2</v>
      </c>
      <c r="E35" s="81">
        <v>6</v>
      </c>
      <c r="F35" s="30">
        <v>5</v>
      </c>
      <c r="G35" s="86">
        <v>4</v>
      </c>
      <c r="H35" s="81">
        <v>1</v>
      </c>
      <c r="I35" s="31">
        <f t="shared" si="0"/>
        <v>1</v>
      </c>
      <c r="J35" s="32">
        <v>2</v>
      </c>
      <c r="K35" s="33">
        <f t="shared" si="1"/>
        <v>1</v>
      </c>
      <c r="L35" s="93">
        <v>6</v>
      </c>
      <c r="M35" s="177">
        <f t="shared" si="6"/>
        <v>1</v>
      </c>
      <c r="N35" s="93">
        <v>5</v>
      </c>
      <c r="O35" s="35">
        <f t="shared" si="7"/>
        <v>1</v>
      </c>
      <c r="P35" s="191">
        <v>4</v>
      </c>
      <c r="Q35" s="34">
        <f t="shared" si="12"/>
        <v>1</v>
      </c>
      <c r="R35" s="30">
        <v>1</v>
      </c>
      <c r="S35" s="36">
        <f t="shared" si="11"/>
        <v>1</v>
      </c>
      <c r="T35" s="29"/>
      <c r="U35" s="35">
        <f t="shared" si="10"/>
        <v>0</v>
      </c>
      <c r="V35" s="29">
        <v>1</v>
      </c>
      <c r="W35" s="183">
        <f t="shared" si="3"/>
        <v>0.16666666666666666</v>
      </c>
      <c r="X35" s="29">
        <v>2</v>
      </c>
      <c r="Y35" s="33">
        <f t="shared" si="16"/>
        <v>0.4</v>
      </c>
      <c r="Z35" s="192">
        <v>1</v>
      </c>
      <c r="AA35" s="225">
        <f t="shared" si="5"/>
        <v>0.25</v>
      </c>
      <c r="AB35" s="38"/>
      <c r="AC35" s="39"/>
      <c r="AD35" s="68"/>
      <c r="AE35" s="72"/>
      <c r="AF35" s="72"/>
      <c r="AG35" s="72"/>
      <c r="AH35" s="72"/>
      <c r="AI35" s="72"/>
      <c r="AJ35" s="40"/>
      <c r="AK35" s="68"/>
      <c r="AL35" s="69"/>
      <c r="AM35" s="69"/>
      <c r="AN35" s="69"/>
      <c r="AO35" s="69"/>
      <c r="AP35" s="69"/>
      <c r="AQ35" s="41"/>
      <c r="AR35" s="68"/>
      <c r="AS35" s="41"/>
      <c r="AT35" s="41"/>
      <c r="AU35" s="41"/>
      <c r="AV35" s="41"/>
      <c r="AW35" s="41"/>
      <c r="AX35" s="42"/>
    </row>
    <row r="36" spans="1:50" s="43" customFormat="1" ht="20.100000000000001" customHeight="1">
      <c r="A36" s="136">
        <v>28</v>
      </c>
      <c r="B36" s="1" t="s">
        <v>58</v>
      </c>
      <c r="C36" s="28">
        <v>12</v>
      </c>
      <c r="D36" s="28">
        <v>11</v>
      </c>
      <c r="E36" s="81">
        <v>13</v>
      </c>
      <c r="F36" s="30">
        <v>18</v>
      </c>
      <c r="G36" s="86">
        <v>11</v>
      </c>
      <c r="H36" s="81">
        <v>8</v>
      </c>
      <c r="I36" s="31">
        <f t="shared" si="0"/>
        <v>0.66666666666666663</v>
      </c>
      <c r="J36" s="32">
        <v>8</v>
      </c>
      <c r="K36" s="33">
        <f t="shared" si="1"/>
        <v>0.72727272727272729</v>
      </c>
      <c r="L36" s="93">
        <v>11</v>
      </c>
      <c r="M36" s="177">
        <f t="shared" si="6"/>
        <v>0.84615384615384615</v>
      </c>
      <c r="N36" s="93">
        <v>16</v>
      </c>
      <c r="O36" s="35">
        <f t="shared" si="7"/>
        <v>0.88888888888888884</v>
      </c>
      <c r="P36" s="191">
        <v>11</v>
      </c>
      <c r="Q36" s="34">
        <f t="shared" si="12"/>
        <v>1</v>
      </c>
      <c r="R36" s="30">
        <v>4</v>
      </c>
      <c r="S36" s="36">
        <f t="shared" si="11"/>
        <v>0.5</v>
      </c>
      <c r="T36" s="29">
        <v>3</v>
      </c>
      <c r="U36" s="35">
        <f t="shared" si="10"/>
        <v>0.375</v>
      </c>
      <c r="V36" s="29">
        <v>3</v>
      </c>
      <c r="W36" s="183">
        <f t="shared" si="3"/>
        <v>0.27272727272727271</v>
      </c>
      <c r="X36" s="29">
        <v>7</v>
      </c>
      <c r="Y36" s="33">
        <f t="shared" si="16"/>
        <v>0.4375</v>
      </c>
      <c r="Z36" s="192">
        <v>8</v>
      </c>
      <c r="AA36" s="225">
        <f t="shared" si="5"/>
        <v>0.72727272727272729</v>
      </c>
      <c r="AB36" s="38"/>
      <c r="AC36" s="39"/>
      <c r="AD36" s="68"/>
      <c r="AE36" s="72"/>
      <c r="AF36" s="72"/>
      <c r="AG36" s="72"/>
      <c r="AH36" s="72"/>
      <c r="AI36" s="72"/>
      <c r="AJ36" s="40"/>
      <c r="AK36" s="68"/>
      <c r="AL36" s="69"/>
      <c r="AM36" s="69"/>
      <c r="AN36" s="69"/>
      <c r="AO36" s="69"/>
      <c r="AP36" s="69"/>
      <c r="AQ36" s="41"/>
      <c r="AR36" s="68"/>
      <c r="AS36" s="41"/>
      <c r="AT36" s="41"/>
      <c r="AU36" s="41"/>
      <c r="AV36" s="41"/>
      <c r="AW36" s="41"/>
      <c r="AX36" s="42"/>
    </row>
    <row r="37" spans="1:50" s="43" customFormat="1" ht="20.100000000000001" customHeight="1">
      <c r="A37" s="136">
        <v>29</v>
      </c>
      <c r="B37" s="1" t="s">
        <v>59</v>
      </c>
      <c r="C37" s="28">
        <v>2</v>
      </c>
      <c r="D37" s="28">
        <v>6</v>
      </c>
      <c r="E37" s="81">
        <v>4</v>
      </c>
      <c r="F37" s="30">
        <v>4</v>
      </c>
      <c r="G37" s="86">
        <v>3</v>
      </c>
      <c r="H37" s="81">
        <v>1</v>
      </c>
      <c r="I37" s="31">
        <f t="shared" si="0"/>
        <v>0.5</v>
      </c>
      <c r="J37" s="32">
        <v>2</v>
      </c>
      <c r="K37" s="33">
        <f t="shared" si="1"/>
        <v>0.33333333333333331</v>
      </c>
      <c r="L37" s="93">
        <v>3</v>
      </c>
      <c r="M37" s="177">
        <f t="shared" si="6"/>
        <v>0.75</v>
      </c>
      <c r="N37" s="93">
        <v>4</v>
      </c>
      <c r="O37" s="35">
        <f t="shared" si="7"/>
        <v>1</v>
      </c>
      <c r="P37" s="191">
        <v>3</v>
      </c>
      <c r="Q37" s="34">
        <f t="shared" si="12"/>
        <v>1</v>
      </c>
      <c r="R37" s="30"/>
      <c r="S37" s="36">
        <f t="shared" si="11"/>
        <v>0</v>
      </c>
      <c r="T37" s="29">
        <v>1</v>
      </c>
      <c r="U37" s="35">
        <f t="shared" si="10"/>
        <v>0.5</v>
      </c>
      <c r="V37" s="29">
        <v>1</v>
      </c>
      <c r="W37" s="183">
        <f t="shared" si="3"/>
        <v>0.33333333333333331</v>
      </c>
      <c r="X37" s="29">
        <v>1</v>
      </c>
      <c r="Y37" s="33">
        <f t="shared" si="16"/>
        <v>0.25</v>
      </c>
      <c r="Z37" s="192">
        <v>2</v>
      </c>
      <c r="AA37" s="225">
        <f t="shared" si="5"/>
        <v>0.66666666666666663</v>
      </c>
      <c r="AB37" s="38"/>
      <c r="AC37" s="39"/>
      <c r="AD37" s="68"/>
      <c r="AE37" s="72"/>
      <c r="AF37" s="72"/>
      <c r="AG37" s="72"/>
      <c r="AH37" s="72"/>
      <c r="AI37" s="72"/>
      <c r="AJ37" s="40"/>
      <c r="AK37" s="68"/>
      <c r="AL37" s="69"/>
      <c r="AM37" s="69"/>
      <c r="AN37" s="69"/>
      <c r="AO37" s="69"/>
      <c r="AP37" s="69"/>
      <c r="AQ37" s="41"/>
      <c r="AR37" s="68"/>
      <c r="AS37" s="41"/>
      <c r="AT37" s="41"/>
      <c r="AU37" s="41"/>
      <c r="AV37" s="41"/>
      <c r="AW37" s="41"/>
      <c r="AX37" s="42"/>
    </row>
    <row r="38" spans="1:50" s="43" customFormat="1" ht="20.100000000000001" customHeight="1">
      <c r="A38" s="136">
        <v>30</v>
      </c>
      <c r="B38" s="1" t="s">
        <v>60</v>
      </c>
      <c r="C38" s="28">
        <v>44</v>
      </c>
      <c r="D38" s="28">
        <v>34</v>
      </c>
      <c r="E38" s="81">
        <v>44</v>
      </c>
      <c r="F38" s="30">
        <v>58</v>
      </c>
      <c r="G38" s="86">
        <v>30</v>
      </c>
      <c r="H38" s="81">
        <v>22</v>
      </c>
      <c r="I38" s="31">
        <f t="shared" si="0"/>
        <v>0.5</v>
      </c>
      <c r="J38" s="32">
        <v>25</v>
      </c>
      <c r="K38" s="33">
        <f t="shared" si="1"/>
        <v>0.73529411764705888</v>
      </c>
      <c r="L38" s="93">
        <v>37</v>
      </c>
      <c r="M38" s="177">
        <f t="shared" si="6"/>
        <v>0.84090909090909094</v>
      </c>
      <c r="N38" s="93">
        <v>48</v>
      </c>
      <c r="O38" s="35">
        <f t="shared" si="7"/>
        <v>0.82758620689655171</v>
      </c>
      <c r="P38" s="191">
        <v>22</v>
      </c>
      <c r="Q38" s="34">
        <f t="shared" si="12"/>
        <v>0.73333333333333328</v>
      </c>
      <c r="R38" s="30">
        <v>17</v>
      </c>
      <c r="S38" s="36">
        <f t="shared" si="11"/>
        <v>0.77272727272727271</v>
      </c>
      <c r="T38" s="29">
        <v>17</v>
      </c>
      <c r="U38" s="35">
        <f t="shared" si="10"/>
        <v>0.68</v>
      </c>
      <c r="V38" s="29">
        <v>15</v>
      </c>
      <c r="W38" s="183">
        <f t="shared" si="3"/>
        <v>0.40540540540540543</v>
      </c>
      <c r="X38" s="29">
        <v>33</v>
      </c>
      <c r="Y38" s="33">
        <f t="shared" si="16"/>
        <v>0.6875</v>
      </c>
      <c r="Z38" s="192">
        <v>15</v>
      </c>
      <c r="AA38" s="225">
        <f t="shared" si="5"/>
        <v>0.68181818181818177</v>
      </c>
      <c r="AB38" s="38"/>
      <c r="AC38" s="39"/>
      <c r="AD38" s="68"/>
      <c r="AE38" s="72"/>
      <c r="AF38" s="72"/>
      <c r="AG38" s="72"/>
      <c r="AH38" s="72"/>
      <c r="AI38" s="72"/>
      <c r="AJ38" s="40"/>
      <c r="AK38" s="68"/>
      <c r="AL38" s="69"/>
      <c r="AM38" s="69"/>
      <c r="AN38" s="69"/>
      <c r="AO38" s="69"/>
      <c r="AP38" s="69"/>
      <c r="AQ38" s="41"/>
      <c r="AR38" s="68"/>
      <c r="AS38" s="41"/>
      <c r="AT38" s="41"/>
      <c r="AU38" s="41"/>
      <c r="AV38" s="41"/>
      <c r="AW38" s="41"/>
      <c r="AX38" s="42"/>
    </row>
    <row r="39" spans="1:50" s="43" customFormat="1" ht="20.100000000000001" customHeight="1">
      <c r="A39" s="136">
        <v>31</v>
      </c>
      <c r="B39" s="1" t="s">
        <v>61</v>
      </c>
      <c r="C39" s="28">
        <v>1</v>
      </c>
      <c r="D39" s="28">
        <v>0</v>
      </c>
      <c r="E39" s="81"/>
      <c r="F39" s="30" t="s">
        <v>111</v>
      </c>
      <c r="G39" s="86"/>
      <c r="H39" s="81">
        <v>0</v>
      </c>
      <c r="I39" s="31">
        <f t="shared" si="0"/>
        <v>0</v>
      </c>
      <c r="J39" s="32">
        <v>0</v>
      </c>
      <c r="K39" s="33" t="s">
        <v>111</v>
      </c>
      <c r="L39" s="93"/>
      <c r="M39" s="177" t="s">
        <v>111</v>
      </c>
      <c r="N39" s="93"/>
      <c r="O39" s="35" t="s">
        <v>111</v>
      </c>
      <c r="P39" s="191"/>
      <c r="Q39" s="34" t="s">
        <v>111</v>
      </c>
      <c r="R39" s="30"/>
      <c r="S39" s="36" t="s">
        <v>111</v>
      </c>
      <c r="T39" s="29"/>
      <c r="U39" s="35" t="s">
        <v>111</v>
      </c>
      <c r="V39" s="29"/>
      <c r="W39" s="183" t="s">
        <v>111</v>
      </c>
      <c r="X39" s="29"/>
      <c r="Y39" s="33" t="s">
        <v>111</v>
      </c>
      <c r="Z39" s="192"/>
      <c r="AA39" s="225" t="s">
        <v>111</v>
      </c>
      <c r="AB39" s="38"/>
      <c r="AC39" s="39"/>
      <c r="AD39" s="68"/>
      <c r="AE39" s="72"/>
      <c r="AF39" s="72"/>
      <c r="AG39" s="72"/>
      <c r="AH39" s="72"/>
      <c r="AI39" s="72"/>
      <c r="AJ39" s="40"/>
      <c r="AK39" s="68"/>
      <c r="AL39" s="69"/>
      <c r="AM39" s="69"/>
      <c r="AN39" s="69"/>
      <c r="AO39" s="69"/>
      <c r="AP39" s="69"/>
      <c r="AQ39" s="41"/>
      <c r="AR39" s="68"/>
      <c r="AS39" s="41"/>
      <c r="AT39" s="41"/>
      <c r="AU39" s="41"/>
      <c r="AV39" s="41"/>
      <c r="AW39" s="41"/>
      <c r="AX39" s="42"/>
    </row>
    <row r="40" spans="1:50" s="43" customFormat="1" ht="20.100000000000001" customHeight="1">
      <c r="A40" s="136">
        <v>32</v>
      </c>
      <c r="B40" s="1" t="s">
        <v>93</v>
      </c>
      <c r="C40" s="28">
        <v>16</v>
      </c>
      <c r="D40" s="28">
        <v>2</v>
      </c>
      <c r="E40" s="81"/>
      <c r="F40" s="30" t="s">
        <v>111</v>
      </c>
      <c r="G40" s="86">
        <v>7</v>
      </c>
      <c r="H40" s="81">
        <v>13</v>
      </c>
      <c r="I40" s="31">
        <f t="shared" si="0"/>
        <v>0.8125</v>
      </c>
      <c r="J40" s="32">
        <v>2</v>
      </c>
      <c r="K40" s="33">
        <f t="shared" si="1"/>
        <v>1</v>
      </c>
      <c r="L40" s="93"/>
      <c r="M40" s="177" t="s">
        <v>111</v>
      </c>
      <c r="N40" s="93"/>
      <c r="O40" s="35" t="s">
        <v>111</v>
      </c>
      <c r="P40" s="191"/>
      <c r="Q40" s="34">
        <f t="shared" si="12"/>
        <v>0</v>
      </c>
      <c r="R40" s="30">
        <v>9</v>
      </c>
      <c r="S40" s="36">
        <f t="shared" si="11"/>
        <v>0.69230769230769229</v>
      </c>
      <c r="T40" s="29"/>
      <c r="U40" s="35">
        <f t="shared" si="10"/>
        <v>0</v>
      </c>
      <c r="V40" s="29"/>
      <c r="W40" s="183" t="s">
        <v>111</v>
      </c>
      <c r="X40" s="29"/>
      <c r="Y40" s="33" t="s">
        <v>111</v>
      </c>
      <c r="Z40" s="192"/>
      <c r="AA40" s="225" t="s">
        <v>111</v>
      </c>
      <c r="AB40" s="38"/>
      <c r="AC40" s="39"/>
      <c r="AD40" s="68"/>
      <c r="AE40" s="72"/>
      <c r="AF40" s="72"/>
      <c r="AG40" s="72"/>
      <c r="AH40" s="72"/>
      <c r="AI40" s="72"/>
      <c r="AJ40" s="40"/>
      <c r="AK40" s="68"/>
      <c r="AL40" s="69"/>
      <c r="AM40" s="69"/>
      <c r="AN40" s="69"/>
      <c r="AO40" s="69"/>
      <c r="AP40" s="69"/>
      <c r="AQ40" s="41"/>
      <c r="AR40" s="68"/>
      <c r="AS40" s="41"/>
      <c r="AT40" s="41"/>
      <c r="AU40" s="41"/>
      <c r="AV40" s="41"/>
      <c r="AW40" s="41"/>
      <c r="AX40" s="42"/>
    </row>
    <row r="41" spans="1:50" s="43" customFormat="1" ht="20.100000000000001" customHeight="1">
      <c r="A41" s="136">
        <v>33</v>
      </c>
      <c r="B41" s="1" t="s">
        <v>94</v>
      </c>
      <c r="C41" s="28"/>
      <c r="D41" s="28">
        <v>3</v>
      </c>
      <c r="E41" s="81">
        <v>3</v>
      </c>
      <c r="F41" s="30">
        <v>3</v>
      </c>
      <c r="G41" s="86">
        <v>1</v>
      </c>
      <c r="H41" s="81"/>
      <c r="I41" s="31" t="s">
        <v>111</v>
      </c>
      <c r="J41" s="32">
        <v>3</v>
      </c>
      <c r="K41" s="33">
        <f t="shared" si="1"/>
        <v>1</v>
      </c>
      <c r="L41" s="93">
        <v>3</v>
      </c>
      <c r="M41" s="177">
        <f t="shared" si="6"/>
        <v>1</v>
      </c>
      <c r="N41" s="93">
        <v>3</v>
      </c>
      <c r="O41" s="35">
        <f t="shared" si="7"/>
        <v>1</v>
      </c>
      <c r="P41" s="191">
        <v>8</v>
      </c>
      <c r="Q41" s="34">
        <f t="shared" si="12"/>
        <v>8</v>
      </c>
      <c r="R41" s="30"/>
      <c r="S41" s="36" t="s">
        <v>111</v>
      </c>
      <c r="T41" s="29">
        <v>1</v>
      </c>
      <c r="U41" s="35">
        <f t="shared" si="10"/>
        <v>0.33333333333333331</v>
      </c>
      <c r="V41" s="29"/>
      <c r="W41" s="183">
        <f t="shared" si="3"/>
        <v>0</v>
      </c>
      <c r="X41" s="29">
        <v>2</v>
      </c>
      <c r="Y41" s="33">
        <f t="shared" ref="Y41:Y45" si="17">X41/N41</f>
        <v>0.66666666666666663</v>
      </c>
      <c r="Z41" s="192">
        <v>1</v>
      </c>
      <c r="AA41" s="225">
        <f t="shared" si="5"/>
        <v>0.125</v>
      </c>
      <c r="AB41" s="38"/>
      <c r="AC41" s="39"/>
      <c r="AD41" s="68"/>
      <c r="AE41" s="72"/>
      <c r="AF41" s="72"/>
      <c r="AG41" s="72"/>
      <c r="AH41" s="72"/>
      <c r="AI41" s="72"/>
      <c r="AJ41" s="40"/>
      <c r="AK41" s="68"/>
      <c r="AL41" s="69"/>
      <c r="AM41" s="69"/>
      <c r="AN41" s="69"/>
      <c r="AO41" s="69"/>
      <c r="AP41" s="69"/>
      <c r="AQ41" s="41"/>
      <c r="AR41" s="68"/>
      <c r="AS41" s="41"/>
      <c r="AT41" s="41"/>
      <c r="AU41" s="41"/>
      <c r="AV41" s="41"/>
      <c r="AW41" s="41"/>
      <c r="AX41" s="42"/>
    </row>
    <row r="42" spans="1:50" s="43" customFormat="1" ht="20.100000000000001" customHeight="1">
      <c r="A42" s="136">
        <v>34</v>
      </c>
      <c r="B42" s="1" t="s">
        <v>62</v>
      </c>
      <c r="C42" s="28">
        <v>14</v>
      </c>
      <c r="D42" s="28">
        <v>7</v>
      </c>
      <c r="E42" s="81">
        <v>5</v>
      </c>
      <c r="F42" s="30">
        <v>5</v>
      </c>
      <c r="G42" s="86">
        <v>2</v>
      </c>
      <c r="H42" s="81">
        <v>12</v>
      </c>
      <c r="I42" s="31">
        <f t="shared" si="0"/>
        <v>0.8571428571428571</v>
      </c>
      <c r="J42" s="32">
        <v>6</v>
      </c>
      <c r="K42" s="33">
        <f t="shared" si="1"/>
        <v>0.8571428571428571</v>
      </c>
      <c r="L42" s="93">
        <v>5</v>
      </c>
      <c r="M42" s="177">
        <f t="shared" si="6"/>
        <v>1</v>
      </c>
      <c r="N42" s="93">
        <v>5</v>
      </c>
      <c r="O42" s="35">
        <f t="shared" si="7"/>
        <v>1</v>
      </c>
      <c r="P42" s="191">
        <v>2</v>
      </c>
      <c r="Q42" s="34">
        <f t="shared" si="12"/>
        <v>1</v>
      </c>
      <c r="R42" s="30">
        <v>10</v>
      </c>
      <c r="S42" s="36">
        <f t="shared" si="11"/>
        <v>0.83333333333333337</v>
      </c>
      <c r="T42" s="29">
        <v>5</v>
      </c>
      <c r="U42" s="35">
        <f t="shared" si="10"/>
        <v>0.83333333333333337</v>
      </c>
      <c r="V42" s="29">
        <v>2</v>
      </c>
      <c r="W42" s="183">
        <f t="shared" si="3"/>
        <v>0.4</v>
      </c>
      <c r="X42" s="29">
        <v>4</v>
      </c>
      <c r="Y42" s="33">
        <f t="shared" si="17"/>
        <v>0.8</v>
      </c>
      <c r="Z42" s="192">
        <v>1</v>
      </c>
      <c r="AA42" s="225">
        <f t="shared" si="5"/>
        <v>0.5</v>
      </c>
      <c r="AB42" s="38"/>
      <c r="AC42" s="39"/>
      <c r="AD42" s="68"/>
      <c r="AE42" s="72"/>
      <c r="AF42" s="72"/>
      <c r="AG42" s="72"/>
      <c r="AH42" s="72"/>
      <c r="AI42" s="72"/>
      <c r="AJ42" s="40"/>
      <c r="AK42" s="68"/>
      <c r="AL42" s="69"/>
      <c r="AM42" s="69"/>
      <c r="AN42" s="69"/>
      <c r="AO42" s="69"/>
      <c r="AP42" s="69"/>
      <c r="AQ42" s="41"/>
      <c r="AR42" s="68"/>
      <c r="AS42" s="41"/>
      <c r="AT42" s="41"/>
      <c r="AU42" s="41"/>
      <c r="AV42" s="41"/>
      <c r="AW42" s="41"/>
      <c r="AX42" s="42"/>
    </row>
    <row r="43" spans="1:50" s="43" customFormat="1" ht="20.100000000000001" customHeight="1">
      <c r="A43" s="136">
        <v>35</v>
      </c>
      <c r="B43" s="1" t="s">
        <v>63</v>
      </c>
      <c r="C43" s="28">
        <v>29</v>
      </c>
      <c r="D43" s="28">
        <v>37</v>
      </c>
      <c r="E43" s="81">
        <v>52</v>
      </c>
      <c r="F43" s="30">
        <v>39</v>
      </c>
      <c r="G43" s="86">
        <v>27</v>
      </c>
      <c r="H43" s="81">
        <v>21</v>
      </c>
      <c r="I43" s="31">
        <f t="shared" si="0"/>
        <v>0.72413793103448276</v>
      </c>
      <c r="J43" s="32">
        <v>29</v>
      </c>
      <c r="K43" s="33">
        <f t="shared" si="1"/>
        <v>0.78378378378378377</v>
      </c>
      <c r="L43" s="93">
        <v>46</v>
      </c>
      <c r="M43" s="177">
        <f t="shared" si="6"/>
        <v>0.88461538461538458</v>
      </c>
      <c r="N43" s="93">
        <v>32</v>
      </c>
      <c r="O43" s="35">
        <f t="shared" si="7"/>
        <v>0.82051282051282048</v>
      </c>
      <c r="P43" s="191">
        <v>25</v>
      </c>
      <c r="Q43" s="34">
        <f t="shared" si="12"/>
        <v>0.92592592592592593</v>
      </c>
      <c r="R43" s="30">
        <v>20</v>
      </c>
      <c r="S43" s="36">
        <f t="shared" si="11"/>
        <v>0.95238095238095233</v>
      </c>
      <c r="T43" s="29">
        <v>17</v>
      </c>
      <c r="U43" s="35">
        <f t="shared" si="10"/>
        <v>0.58620689655172409</v>
      </c>
      <c r="V43" s="29">
        <v>28</v>
      </c>
      <c r="W43" s="183">
        <f t="shared" si="3"/>
        <v>0.60869565217391308</v>
      </c>
      <c r="X43" s="29">
        <v>23</v>
      </c>
      <c r="Y43" s="33">
        <f t="shared" si="17"/>
        <v>0.71875</v>
      </c>
      <c r="Z43" s="192">
        <v>18</v>
      </c>
      <c r="AA43" s="225">
        <f t="shared" si="5"/>
        <v>0.72</v>
      </c>
      <c r="AB43" s="38"/>
      <c r="AC43" s="39"/>
      <c r="AD43" s="68"/>
      <c r="AE43" s="72"/>
      <c r="AF43" s="72"/>
      <c r="AG43" s="72"/>
      <c r="AH43" s="72"/>
      <c r="AI43" s="72"/>
      <c r="AJ43" s="40"/>
      <c r="AK43" s="68"/>
      <c r="AL43" s="69"/>
      <c r="AM43" s="69"/>
      <c r="AN43" s="69"/>
      <c r="AO43" s="69"/>
      <c r="AP43" s="69"/>
      <c r="AQ43" s="41"/>
      <c r="AR43" s="68"/>
      <c r="AS43" s="41"/>
      <c r="AT43" s="41"/>
      <c r="AU43" s="41"/>
      <c r="AV43" s="41"/>
      <c r="AW43" s="41"/>
      <c r="AX43" s="42"/>
    </row>
    <row r="44" spans="1:50" s="43" customFormat="1" ht="20.100000000000001" customHeight="1">
      <c r="A44" s="136">
        <v>36</v>
      </c>
      <c r="B44" s="170" t="s">
        <v>115</v>
      </c>
      <c r="C44" s="28"/>
      <c r="D44" s="28"/>
      <c r="E44" s="81"/>
      <c r="F44" s="30">
        <v>2</v>
      </c>
      <c r="G44" s="86">
        <v>1</v>
      </c>
      <c r="H44" s="81"/>
      <c r="I44" s="31" t="s">
        <v>111</v>
      </c>
      <c r="J44" s="32"/>
      <c r="K44" s="33" t="s">
        <v>111</v>
      </c>
      <c r="L44" s="93"/>
      <c r="M44" s="177" t="s">
        <v>111</v>
      </c>
      <c r="N44" s="93">
        <v>2</v>
      </c>
      <c r="O44" s="35">
        <f t="shared" si="7"/>
        <v>1</v>
      </c>
      <c r="P44" s="191"/>
      <c r="Q44" s="34">
        <f t="shared" si="12"/>
        <v>0</v>
      </c>
      <c r="R44" s="30"/>
      <c r="S44" s="36" t="s">
        <v>111</v>
      </c>
      <c r="T44" s="29"/>
      <c r="U44" s="35" t="s">
        <v>111</v>
      </c>
      <c r="V44" s="29"/>
      <c r="W44" s="183" t="s">
        <v>111</v>
      </c>
      <c r="X44" s="29">
        <v>2</v>
      </c>
      <c r="Y44" s="33">
        <f t="shared" si="17"/>
        <v>1</v>
      </c>
      <c r="Z44" s="192"/>
      <c r="AA44" s="225" t="s">
        <v>111</v>
      </c>
      <c r="AB44" s="38"/>
      <c r="AC44" s="39"/>
      <c r="AD44" s="68"/>
      <c r="AE44" s="72"/>
      <c r="AF44" s="72"/>
      <c r="AG44" s="72"/>
      <c r="AH44" s="72"/>
      <c r="AI44" s="72"/>
      <c r="AJ44" s="40"/>
      <c r="AK44" s="68"/>
      <c r="AL44" s="69"/>
      <c r="AM44" s="69"/>
      <c r="AN44" s="69"/>
      <c r="AO44" s="69"/>
      <c r="AP44" s="69"/>
      <c r="AQ44" s="41"/>
      <c r="AR44" s="68"/>
      <c r="AS44" s="41"/>
      <c r="AT44" s="41"/>
      <c r="AU44" s="41"/>
      <c r="AV44" s="41"/>
      <c r="AW44" s="41"/>
      <c r="AX44" s="42"/>
    </row>
    <row r="45" spans="1:50" s="43" customFormat="1" ht="20.100000000000001" customHeight="1">
      <c r="A45" s="136">
        <v>37</v>
      </c>
      <c r="B45" s="1" t="s">
        <v>64</v>
      </c>
      <c r="C45" s="28">
        <v>3</v>
      </c>
      <c r="D45" s="28">
        <v>21</v>
      </c>
      <c r="E45" s="81">
        <v>1</v>
      </c>
      <c r="F45" s="30">
        <v>18</v>
      </c>
      <c r="G45" s="86">
        <v>2</v>
      </c>
      <c r="H45" s="81">
        <v>1</v>
      </c>
      <c r="I45" s="31">
        <f t="shared" si="0"/>
        <v>0.33333333333333331</v>
      </c>
      <c r="J45" s="32">
        <v>19</v>
      </c>
      <c r="K45" s="33">
        <f t="shared" si="1"/>
        <v>0.90476190476190477</v>
      </c>
      <c r="L45" s="93">
        <v>0</v>
      </c>
      <c r="M45" s="177">
        <f t="shared" si="6"/>
        <v>0</v>
      </c>
      <c r="N45" s="93">
        <v>12</v>
      </c>
      <c r="O45" s="35">
        <f t="shared" si="7"/>
        <v>0.66666666666666663</v>
      </c>
      <c r="P45" s="191">
        <v>1</v>
      </c>
      <c r="Q45" s="34">
        <f t="shared" si="12"/>
        <v>0.5</v>
      </c>
      <c r="R45" s="30">
        <v>2</v>
      </c>
      <c r="S45" s="36">
        <f t="shared" si="11"/>
        <v>2</v>
      </c>
      <c r="T45" s="29">
        <v>13</v>
      </c>
      <c r="U45" s="35">
        <f t="shared" si="10"/>
        <v>0.68421052631578949</v>
      </c>
      <c r="V45" s="29"/>
      <c r="W45" s="183" t="s">
        <v>111</v>
      </c>
      <c r="X45" s="29">
        <v>8</v>
      </c>
      <c r="Y45" s="33">
        <f t="shared" si="17"/>
        <v>0.66666666666666663</v>
      </c>
      <c r="Z45" s="192"/>
      <c r="AA45" s="225">
        <f t="shared" si="5"/>
        <v>0</v>
      </c>
      <c r="AB45" s="38"/>
      <c r="AC45" s="39"/>
      <c r="AD45" s="68"/>
      <c r="AE45" s="72"/>
      <c r="AF45" s="72"/>
      <c r="AG45" s="72"/>
      <c r="AH45" s="72"/>
      <c r="AI45" s="72"/>
      <c r="AJ45" s="40"/>
      <c r="AK45" s="68"/>
      <c r="AL45" s="69"/>
      <c r="AM45" s="69"/>
      <c r="AN45" s="69"/>
      <c r="AO45" s="69"/>
      <c r="AP45" s="69"/>
      <c r="AQ45" s="41"/>
      <c r="AR45" s="68"/>
      <c r="AS45" s="41"/>
      <c r="AT45" s="41"/>
      <c r="AU45" s="41"/>
      <c r="AV45" s="41"/>
      <c r="AW45" s="41"/>
      <c r="AX45" s="42"/>
    </row>
    <row r="46" spans="1:50" s="43" customFormat="1" ht="20.100000000000001" customHeight="1">
      <c r="A46" s="136">
        <v>38</v>
      </c>
      <c r="B46" s="1" t="s">
        <v>65</v>
      </c>
      <c r="C46" s="28">
        <v>5</v>
      </c>
      <c r="D46" s="28">
        <v>6</v>
      </c>
      <c r="E46" s="81">
        <v>6</v>
      </c>
      <c r="F46" s="30">
        <v>3</v>
      </c>
      <c r="G46" s="86">
        <v>3</v>
      </c>
      <c r="H46" s="81">
        <v>5</v>
      </c>
      <c r="I46" s="31">
        <f t="shared" si="0"/>
        <v>1</v>
      </c>
      <c r="J46" s="32">
        <v>6</v>
      </c>
      <c r="K46" s="33">
        <f t="shared" si="1"/>
        <v>1</v>
      </c>
      <c r="L46" s="93">
        <v>6</v>
      </c>
      <c r="M46" s="177">
        <f t="shared" si="6"/>
        <v>1</v>
      </c>
      <c r="N46" s="93">
        <v>3</v>
      </c>
      <c r="O46" s="35">
        <f t="shared" si="7"/>
        <v>1</v>
      </c>
      <c r="P46" s="191">
        <v>3</v>
      </c>
      <c r="Q46" s="34">
        <f t="shared" si="12"/>
        <v>1</v>
      </c>
      <c r="R46" s="30">
        <v>4</v>
      </c>
      <c r="S46" s="36">
        <f t="shared" si="11"/>
        <v>0.8</v>
      </c>
      <c r="T46" s="29">
        <v>3</v>
      </c>
      <c r="U46" s="35">
        <f t="shared" si="10"/>
        <v>0.5</v>
      </c>
      <c r="V46" s="29">
        <v>5</v>
      </c>
      <c r="W46" s="183">
        <f t="shared" si="3"/>
        <v>0.83333333333333337</v>
      </c>
      <c r="X46" s="29">
        <v>1</v>
      </c>
      <c r="Y46" s="33">
        <f t="shared" ref="Y46:Y53" si="18">X46/N46</f>
        <v>0.33333333333333331</v>
      </c>
      <c r="Z46" s="192">
        <v>2</v>
      </c>
      <c r="AA46" s="225">
        <f t="shared" si="5"/>
        <v>0.66666666666666663</v>
      </c>
      <c r="AB46" s="38"/>
      <c r="AC46" s="39"/>
      <c r="AD46" s="68"/>
      <c r="AE46" s="72"/>
      <c r="AF46" s="72"/>
      <c r="AG46" s="72"/>
      <c r="AH46" s="72"/>
      <c r="AI46" s="72"/>
      <c r="AJ46" s="40"/>
      <c r="AK46" s="68"/>
      <c r="AL46" s="69"/>
      <c r="AM46" s="69"/>
      <c r="AN46" s="69"/>
      <c r="AO46" s="69"/>
      <c r="AP46" s="69"/>
      <c r="AQ46" s="41"/>
      <c r="AR46" s="68"/>
      <c r="AS46" s="41"/>
      <c r="AT46" s="41"/>
      <c r="AU46" s="41"/>
      <c r="AV46" s="41"/>
      <c r="AW46" s="41"/>
      <c r="AX46" s="42"/>
    </row>
    <row r="47" spans="1:50" s="43" customFormat="1" ht="20.100000000000001" customHeight="1">
      <c r="A47" s="136">
        <v>39</v>
      </c>
      <c r="B47" s="1" t="s">
        <v>66</v>
      </c>
      <c r="C47" s="28">
        <v>20</v>
      </c>
      <c r="D47" s="28">
        <v>8</v>
      </c>
      <c r="E47" s="81">
        <v>7</v>
      </c>
      <c r="F47" s="30">
        <v>6</v>
      </c>
      <c r="G47" s="86">
        <v>3</v>
      </c>
      <c r="H47" s="81">
        <v>20</v>
      </c>
      <c r="I47" s="31">
        <f t="shared" si="0"/>
        <v>1</v>
      </c>
      <c r="J47" s="32">
        <v>8</v>
      </c>
      <c r="K47" s="33">
        <f t="shared" si="1"/>
        <v>1</v>
      </c>
      <c r="L47" s="93">
        <v>7</v>
      </c>
      <c r="M47" s="177">
        <f t="shared" si="6"/>
        <v>1</v>
      </c>
      <c r="N47" s="93">
        <v>6</v>
      </c>
      <c r="O47" s="35">
        <f t="shared" si="7"/>
        <v>1</v>
      </c>
      <c r="P47" s="191">
        <v>3</v>
      </c>
      <c r="Q47" s="34">
        <f t="shared" si="12"/>
        <v>1</v>
      </c>
      <c r="R47" s="30">
        <v>8</v>
      </c>
      <c r="S47" s="36">
        <f t="shared" si="11"/>
        <v>0.4</v>
      </c>
      <c r="T47" s="29">
        <v>3</v>
      </c>
      <c r="U47" s="35">
        <f t="shared" si="10"/>
        <v>0.375</v>
      </c>
      <c r="V47" s="29">
        <v>5</v>
      </c>
      <c r="W47" s="183">
        <f t="shared" si="3"/>
        <v>0.7142857142857143</v>
      </c>
      <c r="X47" s="29">
        <v>5</v>
      </c>
      <c r="Y47" s="33">
        <f t="shared" si="18"/>
        <v>0.83333333333333337</v>
      </c>
      <c r="Z47" s="192">
        <v>5</v>
      </c>
      <c r="AA47" s="225">
        <f t="shared" si="5"/>
        <v>1.6666666666666667</v>
      </c>
      <c r="AB47" s="38"/>
      <c r="AC47" s="39"/>
      <c r="AD47" s="68"/>
      <c r="AE47" s="72"/>
      <c r="AF47" s="72"/>
      <c r="AG47" s="72"/>
      <c r="AH47" s="72"/>
      <c r="AI47" s="72"/>
      <c r="AJ47" s="40"/>
      <c r="AK47" s="68"/>
      <c r="AL47" s="69"/>
      <c r="AM47" s="69"/>
      <c r="AN47" s="69"/>
      <c r="AO47" s="69"/>
      <c r="AP47" s="69"/>
      <c r="AQ47" s="41"/>
      <c r="AR47" s="68"/>
      <c r="AS47" s="41"/>
      <c r="AT47" s="41"/>
      <c r="AU47" s="41"/>
      <c r="AV47" s="41"/>
      <c r="AW47" s="41"/>
      <c r="AX47" s="42"/>
    </row>
    <row r="48" spans="1:50" s="43" customFormat="1" ht="20.100000000000001" customHeight="1">
      <c r="A48" s="136">
        <v>40</v>
      </c>
      <c r="B48" s="1" t="s">
        <v>95</v>
      </c>
      <c r="C48" s="28"/>
      <c r="D48" s="28">
        <v>3</v>
      </c>
      <c r="E48" s="81">
        <v>2</v>
      </c>
      <c r="F48" s="30">
        <v>2</v>
      </c>
      <c r="G48" s="86">
        <v>3</v>
      </c>
      <c r="H48" s="81"/>
      <c r="I48" s="31" t="s">
        <v>111</v>
      </c>
      <c r="J48" s="32">
        <v>3</v>
      </c>
      <c r="K48" s="33">
        <f t="shared" si="1"/>
        <v>1</v>
      </c>
      <c r="L48" s="93">
        <v>2</v>
      </c>
      <c r="M48" s="177">
        <f t="shared" si="6"/>
        <v>1</v>
      </c>
      <c r="N48" s="93">
        <v>2</v>
      </c>
      <c r="O48" s="35">
        <f t="shared" si="7"/>
        <v>1</v>
      </c>
      <c r="P48" s="191">
        <v>3</v>
      </c>
      <c r="Q48" s="34">
        <f t="shared" si="12"/>
        <v>1</v>
      </c>
      <c r="R48" s="30"/>
      <c r="S48" s="36" t="s">
        <v>111</v>
      </c>
      <c r="T48" s="29">
        <v>3</v>
      </c>
      <c r="U48" s="35">
        <f t="shared" si="10"/>
        <v>1</v>
      </c>
      <c r="V48" s="29"/>
      <c r="W48" s="183">
        <f t="shared" si="3"/>
        <v>0</v>
      </c>
      <c r="X48" s="29">
        <v>1</v>
      </c>
      <c r="Y48" s="33">
        <f t="shared" si="18"/>
        <v>0.5</v>
      </c>
      <c r="Z48" s="192">
        <v>3</v>
      </c>
      <c r="AA48" s="225">
        <f t="shared" si="5"/>
        <v>1</v>
      </c>
      <c r="AB48" s="38"/>
      <c r="AC48" s="39"/>
      <c r="AD48" s="68"/>
      <c r="AE48" s="72"/>
      <c r="AF48" s="72"/>
      <c r="AG48" s="72"/>
      <c r="AH48" s="72"/>
      <c r="AI48" s="72"/>
      <c r="AJ48" s="40"/>
      <c r="AK48" s="68"/>
      <c r="AL48" s="69"/>
      <c r="AM48" s="69"/>
      <c r="AN48" s="69"/>
      <c r="AO48" s="69"/>
      <c r="AP48" s="69"/>
      <c r="AQ48" s="41"/>
      <c r="AR48" s="68"/>
      <c r="AS48" s="41"/>
      <c r="AT48" s="41"/>
      <c r="AU48" s="41"/>
      <c r="AV48" s="41"/>
      <c r="AW48" s="41"/>
      <c r="AX48" s="42"/>
    </row>
    <row r="49" spans="1:50" s="43" customFormat="1" ht="20.100000000000001" customHeight="1">
      <c r="A49" s="136">
        <v>41</v>
      </c>
      <c r="B49" s="1" t="s">
        <v>67</v>
      </c>
      <c r="C49" s="28">
        <v>6</v>
      </c>
      <c r="D49" s="28">
        <v>0</v>
      </c>
      <c r="E49" s="81"/>
      <c r="F49" s="30" t="s">
        <v>111</v>
      </c>
      <c r="G49" s="86"/>
      <c r="H49" s="81">
        <v>6</v>
      </c>
      <c r="I49" s="31">
        <f t="shared" si="0"/>
        <v>1</v>
      </c>
      <c r="J49" s="32">
        <v>0</v>
      </c>
      <c r="K49" s="33" t="s">
        <v>111</v>
      </c>
      <c r="L49" s="93"/>
      <c r="M49" s="177" t="s">
        <v>111</v>
      </c>
      <c r="N49" s="93"/>
      <c r="O49" s="35" t="s">
        <v>111</v>
      </c>
      <c r="P49" s="191"/>
      <c r="Q49" s="34" t="s">
        <v>111</v>
      </c>
      <c r="R49" s="30">
        <v>1</v>
      </c>
      <c r="S49" s="36">
        <f t="shared" si="11"/>
        <v>0.16666666666666666</v>
      </c>
      <c r="T49" s="29"/>
      <c r="U49" s="35" t="s">
        <v>111</v>
      </c>
      <c r="V49" s="29"/>
      <c r="W49" s="183"/>
      <c r="X49" s="29"/>
      <c r="Y49" s="33" t="s">
        <v>111</v>
      </c>
      <c r="Z49" s="192"/>
      <c r="AA49" s="225" t="s">
        <v>111</v>
      </c>
      <c r="AB49" s="38"/>
      <c r="AC49" s="39"/>
      <c r="AD49" s="68"/>
      <c r="AE49" s="72"/>
      <c r="AF49" s="72"/>
      <c r="AG49" s="72"/>
      <c r="AH49" s="72"/>
      <c r="AI49" s="72"/>
      <c r="AJ49" s="40"/>
      <c r="AK49" s="68"/>
      <c r="AL49" s="69"/>
      <c r="AM49" s="69"/>
      <c r="AN49" s="69"/>
      <c r="AO49" s="69"/>
      <c r="AP49" s="69"/>
      <c r="AQ49" s="41"/>
      <c r="AR49" s="68"/>
      <c r="AS49" s="41"/>
      <c r="AT49" s="41"/>
      <c r="AU49" s="41"/>
      <c r="AV49" s="41"/>
      <c r="AW49" s="41"/>
      <c r="AX49" s="42"/>
    </row>
    <row r="50" spans="1:50" s="43" customFormat="1" ht="20.100000000000001" customHeight="1">
      <c r="A50" s="136">
        <v>42</v>
      </c>
      <c r="B50" s="1" t="s">
        <v>96</v>
      </c>
      <c r="C50" s="28"/>
      <c r="D50" s="28">
        <v>4</v>
      </c>
      <c r="E50" s="81"/>
      <c r="F50" s="30">
        <v>1</v>
      </c>
      <c r="G50" s="86"/>
      <c r="H50" s="81"/>
      <c r="I50" s="31" t="s">
        <v>111</v>
      </c>
      <c r="J50" s="32">
        <v>4</v>
      </c>
      <c r="K50" s="33">
        <f t="shared" si="1"/>
        <v>1</v>
      </c>
      <c r="L50" s="93"/>
      <c r="M50" s="177" t="s">
        <v>111</v>
      </c>
      <c r="N50" s="93">
        <v>1</v>
      </c>
      <c r="O50" s="35">
        <f t="shared" si="7"/>
        <v>1</v>
      </c>
      <c r="P50" s="191"/>
      <c r="Q50" s="34" t="s">
        <v>111</v>
      </c>
      <c r="R50" s="30"/>
      <c r="S50" s="36" t="s">
        <v>111</v>
      </c>
      <c r="T50" s="29">
        <v>2</v>
      </c>
      <c r="U50" s="35">
        <f t="shared" si="10"/>
        <v>0.5</v>
      </c>
      <c r="V50" s="29"/>
      <c r="W50" s="183"/>
      <c r="X50" s="29"/>
      <c r="Y50" s="33">
        <f t="shared" si="18"/>
        <v>0</v>
      </c>
      <c r="Z50" s="192"/>
      <c r="AA50" s="225" t="s">
        <v>111</v>
      </c>
      <c r="AB50" s="38"/>
      <c r="AC50" s="39"/>
      <c r="AD50" s="68"/>
      <c r="AE50" s="72"/>
      <c r="AF50" s="72"/>
      <c r="AG50" s="72"/>
      <c r="AH50" s="72"/>
      <c r="AI50" s="72"/>
      <c r="AJ50" s="40"/>
      <c r="AK50" s="68"/>
      <c r="AL50" s="69"/>
      <c r="AM50" s="69"/>
      <c r="AN50" s="69"/>
      <c r="AO50" s="69"/>
      <c r="AP50" s="69"/>
      <c r="AQ50" s="41"/>
      <c r="AR50" s="68"/>
      <c r="AS50" s="41"/>
      <c r="AT50" s="41"/>
      <c r="AU50" s="41"/>
      <c r="AV50" s="41"/>
      <c r="AW50" s="41"/>
      <c r="AX50" s="42"/>
    </row>
    <row r="51" spans="1:50" s="43" customFormat="1" ht="20.100000000000001" customHeight="1">
      <c r="A51" s="136">
        <v>43</v>
      </c>
      <c r="B51" s="1" t="s">
        <v>69</v>
      </c>
      <c r="C51" s="28">
        <v>3</v>
      </c>
      <c r="D51" s="28">
        <v>6</v>
      </c>
      <c r="E51" s="81">
        <v>5</v>
      </c>
      <c r="F51" s="30">
        <v>3</v>
      </c>
      <c r="G51" s="86">
        <v>2</v>
      </c>
      <c r="H51" s="81">
        <v>3</v>
      </c>
      <c r="I51" s="31">
        <f t="shared" si="0"/>
        <v>1</v>
      </c>
      <c r="J51" s="32">
        <v>6</v>
      </c>
      <c r="K51" s="33">
        <f t="shared" si="1"/>
        <v>1</v>
      </c>
      <c r="L51" s="93">
        <v>5</v>
      </c>
      <c r="M51" s="177">
        <f t="shared" si="6"/>
        <v>1</v>
      </c>
      <c r="N51" s="93">
        <v>2</v>
      </c>
      <c r="O51" s="35">
        <f t="shared" si="7"/>
        <v>0.66666666666666663</v>
      </c>
      <c r="P51" s="191">
        <v>1</v>
      </c>
      <c r="Q51" s="34">
        <f t="shared" si="12"/>
        <v>0.5</v>
      </c>
      <c r="R51" s="30">
        <v>2</v>
      </c>
      <c r="S51" s="36">
        <f t="shared" si="11"/>
        <v>0.66666666666666663</v>
      </c>
      <c r="T51" s="29">
        <v>1</v>
      </c>
      <c r="U51" s="35">
        <f t="shared" si="10"/>
        <v>0.16666666666666666</v>
      </c>
      <c r="V51" s="29">
        <v>3</v>
      </c>
      <c r="W51" s="183">
        <f t="shared" si="3"/>
        <v>0.6</v>
      </c>
      <c r="X51" s="29" t="s">
        <v>6</v>
      </c>
      <c r="Y51" s="33" t="s">
        <v>111</v>
      </c>
      <c r="Z51" s="192"/>
      <c r="AA51" s="225">
        <f t="shared" si="5"/>
        <v>0</v>
      </c>
      <c r="AB51" s="38"/>
      <c r="AC51" s="39"/>
      <c r="AD51" s="68"/>
      <c r="AE51" s="72"/>
      <c r="AF51" s="72"/>
      <c r="AG51" s="72"/>
      <c r="AH51" s="72"/>
      <c r="AI51" s="72"/>
      <c r="AJ51" s="40"/>
      <c r="AK51" s="68"/>
      <c r="AL51" s="69"/>
      <c r="AM51" s="69"/>
      <c r="AN51" s="69"/>
      <c r="AO51" s="69"/>
      <c r="AP51" s="69"/>
      <c r="AQ51" s="41"/>
      <c r="AR51" s="68"/>
      <c r="AS51" s="41"/>
      <c r="AT51" s="41"/>
      <c r="AU51" s="41"/>
      <c r="AV51" s="41"/>
      <c r="AW51" s="41"/>
      <c r="AX51" s="42"/>
    </row>
    <row r="52" spans="1:50" s="43" customFormat="1" ht="20.100000000000001" customHeight="1">
      <c r="A52" s="136">
        <v>44</v>
      </c>
      <c r="B52" s="1" t="s">
        <v>70</v>
      </c>
      <c r="C52" s="28">
        <v>2</v>
      </c>
      <c r="D52" s="28">
        <v>0</v>
      </c>
      <c r="E52" s="81"/>
      <c r="F52" s="30" t="s">
        <v>111</v>
      </c>
      <c r="G52" s="86"/>
      <c r="H52" s="81">
        <v>2</v>
      </c>
      <c r="I52" s="31">
        <f t="shared" si="0"/>
        <v>1</v>
      </c>
      <c r="J52" s="32">
        <v>0</v>
      </c>
      <c r="K52" s="33" t="s">
        <v>111</v>
      </c>
      <c r="L52" s="93"/>
      <c r="M52" s="177" t="s">
        <v>111</v>
      </c>
      <c r="N52" s="93"/>
      <c r="O52" s="35" t="s">
        <v>111</v>
      </c>
      <c r="P52" s="191"/>
      <c r="Q52" s="34" t="s">
        <v>111</v>
      </c>
      <c r="R52" s="30">
        <v>1</v>
      </c>
      <c r="S52" s="36">
        <f t="shared" si="11"/>
        <v>0.5</v>
      </c>
      <c r="T52" s="29"/>
      <c r="U52" s="35" t="s">
        <v>111</v>
      </c>
      <c r="V52" s="29"/>
      <c r="W52" s="183"/>
      <c r="X52" s="29"/>
      <c r="Y52" s="33" t="s">
        <v>111</v>
      </c>
      <c r="Z52" s="192"/>
      <c r="AA52" s="225" t="s">
        <v>111</v>
      </c>
      <c r="AB52" s="38"/>
      <c r="AC52" s="39"/>
      <c r="AD52" s="68"/>
      <c r="AE52" s="72"/>
      <c r="AF52" s="72"/>
      <c r="AG52" s="72"/>
      <c r="AH52" s="72"/>
      <c r="AI52" s="72"/>
      <c r="AJ52" s="40"/>
      <c r="AK52" s="68"/>
      <c r="AL52" s="69"/>
      <c r="AM52" s="69"/>
      <c r="AN52" s="69"/>
      <c r="AO52" s="69"/>
      <c r="AP52" s="69"/>
      <c r="AQ52" s="41"/>
      <c r="AR52" s="68"/>
      <c r="AS52" s="41"/>
      <c r="AT52" s="41"/>
      <c r="AU52" s="41"/>
      <c r="AV52" s="41"/>
      <c r="AW52" s="41"/>
      <c r="AX52" s="42"/>
    </row>
    <row r="53" spans="1:50" s="43" customFormat="1" ht="20.100000000000001" customHeight="1">
      <c r="A53" s="136">
        <v>45</v>
      </c>
      <c r="B53" s="1" t="s">
        <v>86</v>
      </c>
      <c r="C53" s="28">
        <v>0</v>
      </c>
      <c r="D53" s="28">
        <v>0</v>
      </c>
      <c r="E53" s="81"/>
      <c r="F53" s="30" t="s">
        <v>111</v>
      </c>
      <c r="G53" s="86"/>
      <c r="H53" s="81">
        <v>1</v>
      </c>
      <c r="I53" s="31" t="s">
        <v>111</v>
      </c>
      <c r="J53" s="32">
        <v>0</v>
      </c>
      <c r="K53" s="33" t="s">
        <v>111</v>
      </c>
      <c r="L53" s="93"/>
      <c r="M53" s="177" t="s">
        <v>111</v>
      </c>
      <c r="N53" s="93">
        <v>1</v>
      </c>
      <c r="O53" s="35" t="s">
        <v>111</v>
      </c>
      <c r="P53" s="191">
        <v>8</v>
      </c>
      <c r="Q53" s="34" t="s">
        <v>111</v>
      </c>
      <c r="R53" s="30"/>
      <c r="S53" s="36">
        <f t="shared" si="11"/>
        <v>0</v>
      </c>
      <c r="T53" s="29"/>
      <c r="U53" s="35" t="s">
        <v>111</v>
      </c>
      <c r="V53" s="29"/>
      <c r="W53" s="183"/>
      <c r="X53" s="29"/>
      <c r="Y53" s="33">
        <f t="shared" si="18"/>
        <v>0</v>
      </c>
      <c r="Z53" s="192">
        <v>8</v>
      </c>
      <c r="AA53" s="225">
        <f t="shared" si="5"/>
        <v>1</v>
      </c>
      <c r="AB53" s="38"/>
      <c r="AC53" s="39"/>
      <c r="AD53" s="68"/>
      <c r="AE53" s="72"/>
      <c r="AF53" s="72"/>
      <c r="AG53" s="72"/>
      <c r="AH53" s="72"/>
      <c r="AI53" s="72"/>
      <c r="AJ53" s="40"/>
      <c r="AK53" s="68"/>
      <c r="AL53" s="69"/>
      <c r="AM53" s="69"/>
      <c r="AN53" s="69"/>
      <c r="AO53" s="69"/>
      <c r="AP53" s="69"/>
      <c r="AQ53" s="41"/>
      <c r="AR53" s="68"/>
      <c r="AS53" s="41"/>
      <c r="AT53" s="41"/>
      <c r="AU53" s="41"/>
      <c r="AV53" s="41"/>
      <c r="AW53" s="41"/>
      <c r="AX53" s="42"/>
    </row>
    <row r="54" spans="1:50" s="43" customFormat="1" ht="20.100000000000001" customHeight="1">
      <c r="A54" s="136">
        <v>46</v>
      </c>
      <c r="B54" s="1" t="s">
        <v>71</v>
      </c>
      <c r="C54" s="28">
        <v>27</v>
      </c>
      <c r="D54" s="28">
        <v>15</v>
      </c>
      <c r="E54" s="81">
        <v>15</v>
      </c>
      <c r="F54" s="30">
        <v>12</v>
      </c>
      <c r="G54" s="86">
        <v>16</v>
      </c>
      <c r="H54" s="81">
        <v>25</v>
      </c>
      <c r="I54" s="31">
        <f t="shared" si="0"/>
        <v>0.92592592592592593</v>
      </c>
      <c r="J54" s="32">
        <v>14</v>
      </c>
      <c r="K54" s="33">
        <f t="shared" si="1"/>
        <v>0.93333333333333335</v>
      </c>
      <c r="L54" s="93">
        <v>14</v>
      </c>
      <c r="M54" s="177">
        <f t="shared" si="6"/>
        <v>0.93333333333333335</v>
      </c>
      <c r="N54" s="93">
        <v>12</v>
      </c>
      <c r="O54" s="35">
        <f t="shared" si="7"/>
        <v>1</v>
      </c>
      <c r="P54" s="191">
        <v>16</v>
      </c>
      <c r="Q54" s="34">
        <f t="shared" si="12"/>
        <v>1</v>
      </c>
      <c r="R54" s="30">
        <v>15</v>
      </c>
      <c r="S54" s="36">
        <f t="shared" si="11"/>
        <v>0.6</v>
      </c>
      <c r="T54" s="29">
        <v>7</v>
      </c>
      <c r="U54" s="35">
        <f t="shared" si="10"/>
        <v>0.5</v>
      </c>
      <c r="V54" s="29">
        <v>10</v>
      </c>
      <c r="W54" s="183">
        <f t="shared" si="3"/>
        <v>0.7142857142857143</v>
      </c>
      <c r="X54" s="29">
        <v>9</v>
      </c>
      <c r="Y54" s="33">
        <f t="shared" ref="Y54:Y59" si="19">X54/N54</f>
        <v>0.75</v>
      </c>
      <c r="Z54" s="192">
        <v>10</v>
      </c>
      <c r="AA54" s="225">
        <f t="shared" si="5"/>
        <v>0.625</v>
      </c>
      <c r="AB54" s="38"/>
      <c r="AC54" s="39"/>
      <c r="AD54" s="68"/>
      <c r="AE54" s="72"/>
      <c r="AF54" s="72"/>
      <c r="AG54" s="72"/>
      <c r="AH54" s="72"/>
      <c r="AI54" s="72"/>
      <c r="AJ54" s="40"/>
      <c r="AK54" s="68"/>
      <c r="AL54" s="69"/>
      <c r="AM54" s="69"/>
      <c r="AN54" s="69"/>
      <c r="AO54" s="69"/>
      <c r="AP54" s="69"/>
      <c r="AQ54" s="41"/>
      <c r="AR54" s="68"/>
      <c r="AS54" s="41"/>
      <c r="AT54" s="41"/>
      <c r="AU54" s="41"/>
      <c r="AV54" s="41"/>
      <c r="AW54" s="41"/>
      <c r="AX54" s="42"/>
    </row>
    <row r="55" spans="1:50" s="43" customFormat="1" ht="20.100000000000001" customHeight="1">
      <c r="A55" s="136">
        <v>47</v>
      </c>
      <c r="B55" s="1" t="s">
        <v>72</v>
      </c>
      <c r="C55" s="28">
        <v>3</v>
      </c>
      <c r="D55" s="28">
        <v>43</v>
      </c>
      <c r="E55" s="81">
        <v>24</v>
      </c>
      <c r="F55" s="30">
        <v>16</v>
      </c>
      <c r="G55" s="86">
        <v>27</v>
      </c>
      <c r="H55" s="81">
        <v>3</v>
      </c>
      <c r="I55" s="31">
        <f t="shared" si="0"/>
        <v>1</v>
      </c>
      <c r="J55" s="32">
        <v>42</v>
      </c>
      <c r="K55" s="33">
        <f t="shared" si="1"/>
        <v>0.97674418604651159</v>
      </c>
      <c r="L55" s="93">
        <v>24</v>
      </c>
      <c r="M55" s="177">
        <f t="shared" si="6"/>
        <v>1</v>
      </c>
      <c r="N55" s="93">
        <v>16</v>
      </c>
      <c r="O55" s="35">
        <f t="shared" si="7"/>
        <v>1</v>
      </c>
      <c r="P55" s="191">
        <v>26</v>
      </c>
      <c r="Q55" s="34">
        <f t="shared" si="12"/>
        <v>0.96296296296296291</v>
      </c>
      <c r="R55" s="30">
        <v>2</v>
      </c>
      <c r="S55" s="36">
        <f t="shared" si="11"/>
        <v>0.66666666666666663</v>
      </c>
      <c r="T55" s="29">
        <v>31</v>
      </c>
      <c r="U55" s="35">
        <f t="shared" si="10"/>
        <v>0.73809523809523814</v>
      </c>
      <c r="V55" s="29">
        <v>20</v>
      </c>
      <c r="W55" s="183">
        <f t="shared" si="3"/>
        <v>0.83333333333333337</v>
      </c>
      <c r="X55" s="29">
        <v>14</v>
      </c>
      <c r="Y55" s="33">
        <f t="shared" si="19"/>
        <v>0.875</v>
      </c>
      <c r="Z55" s="192">
        <v>20</v>
      </c>
      <c r="AA55" s="225">
        <f t="shared" si="5"/>
        <v>0.76923076923076927</v>
      </c>
      <c r="AB55" s="38"/>
      <c r="AC55" s="39"/>
      <c r="AD55" s="68"/>
      <c r="AE55" s="72"/>
      <c r="AF55" s="72"/>
      <c r="AG55" s="72"/>
      <c r="AH55" s="72"/>
      <c r="AI55" s="72"/>
      <c r="AJ55" s="40"/>
      <c r="AK55" s="68"/>
      <c r="AL55" s="69"/>
      <c r="AM55" s="69"/>
      <c r="AN55" s="69"/>
      <c r="AO55" s="69"/>
      <c r="AP55" s="69"/>
      <c r="AQ55" s="41"/>
      <c r="AR55" s="68"/>
      <c r="AS55" s="41"/>
      <c r="AT55" s="41"/>
      <c r="AU55" s="41"/>
      <c r="AV55" s="41"/>
      <c r="AW55" s="41"/>
      <c r="AX55" s="42"/>
    </row>
    <row r="56" spans="1:50" s="43" customFormat="1" ht="20.100000000000001" customHeight="1">
      <c r="A56" s="136">
        <v>48</v>
      </c>
      <c r="B56" s="1" t="s">
        <v>73</v>
      </c>
      <c r="C56" s="28">
        <v>48</v>
      </c>
      <c r="D56" s="28">
        <v>60</v>
      </c>
      <c r="E56" s="81">
        <v>47</v>
      </c>
      <c r="F56" s="30">
        <v>24</v>
      </c>
      <c r="G56" s="86">
        <v>40</v>
      </c>
      <c r="H56" s="81">
        <v>49</v>
      </c>
      <c r="I56" s="31">
        <f t="shared" si="0"/>
        <v>1.0208333333333333</v>
      </c>
      <c r="J56" s="32">
        <v>58</v>
      </c>
      <c r="K56" s="33">
        <f t="shared" si="1"/>
        <v>0.96666666666666667</v>
      </c>
      <c r="L56" s="93">
        <v>44</v>
      </c>
      <c r="M56" s="177">
        <f t="shared" si="6"/>
        <v>0.93617021276595747</v>
      </c>
      <c r="N56" s="93">
        <v>22</v>
      </c>
      <c r="O56" s="35">
        <f t="shared" si="7"/>
        <v>0.91666666666666663</v>
      </c>
      <c r="P56" s="191">
        <v>32</v>
      </c>
      <c r="Q56" s="34">
        <f t="shared" si="12"/>
        <v>0.8</v>
      </c>
      <c r="R56" s="30">
        <v>18</v>
      </c>
      <c r="S56" s="36">
        <f t="shared" si="11"/>
        <v>0.36734693877551022</v>
      </c>
      <c r="T56" s="29">
        <v>33</v>
      </c>
      <c r="U56" s="35">
        <f t="shared" si="10"/>
        <v>0.56896551724137934</v>
      </c>
      <c r="V56" s="29">
        <v>30</v>
      </c>
      <c r="W56" s="183">
        <f t="shared" si="3"/>
        <v>0.68181818181818177</v>
      </c>
      <c r="X56" s="29">
        <v>15</v>
      </c>
      <c r="Y56" s="33">
        <f t="shared" si="19"/>
        <v>0.68181818181818177</v>
      </c>
      <c r="Z56" s="192">
        <v>25</v>
      </c>
      <c r="AA56" s="225">
        <f t="shared" si="5"/>
        <v>0.78125</v>
      </c>
      <c r="AB56" s="38"/>
      <c r="AC56" s="39"/>
      <c r="AD56" s="68"/>
      <c r="AE56" s="72"/>
      <c r="AF56" s="72"/>
      <c r="AG56" s="72"/>
      <c r="AH56" s="72"/>
      <c r="AI56" s="72"/>
      <c r="AJ56" s="40"/>
      <c r="AK56" s="68"/>
      <c r="AL56" s="69"/>
      <c r="AM56" s="69"/>
      <c r="AN56" s="69"/>
      <c r="AO56" s="69"/>
      <c r="AP56" s="69"/>
      <c r="AQ56" s="41"/>
      <c r="AR56" s="68"/>
      <c r="AS56" s="41"/>
      <c r="AT56" s="41"/>
      <c r="AU56" s="41"/>
      <c r="AV56" s="41"/>
      <c r="AW56" s="41"/>
      <c r="AX56" s="42"/>
    </row>
    <row r="57" spans="1:50" s="43" customFormat="1" ht="20.100000000000001" customHeight="1">
      <c r="A57" s="136">
        <v>49</v>
      </c>
      <c r="B57" s="1" t="s">
        <v>75</v>
      </c>
      <c r="C57" s="28">
        <v>3</v>
      </c>
      <c r="D57" s="28">
        <v>0</v>
      </c>
      <c r="E57" s="81">
        <v>1</v>
      </c>
      <c r="F57" s="30">
        <v>2</v>
      </c>
      <c r="G57" s="86">
        <v>5</v>
      </c>
      <c r="H57" s="81">
        <v>2</v>
      </c>
      <c r="I57" s="31">
        <f t="shared" si="0"/>
        <v>0.66666666666666663</v>
      </c>
      <c r="J57" s="32">
        <v>0</v>
      </c>
      <c r="K57" s="33" t="s">
        <v>111</v>
      </c>
      <c r="L57" s="93">
        <v>1</v>
      </c>
      <c r="M57" s="177">
        <f t="shared" si="6"/>
        <v>1</v>
      </c>
      <c r="N57" s="93">
        <v>2</v>
      </c>
      <c r="O57" s="35">
        <f t="shared" si="7"/>
        <v>1</v>
      </c>
      <c r="P57" s="191">
        <v>5</v>
      </c>
      <c r="Q57" s="34">
        <f t="shared" si="12"/>
        <v>1</v>
      </c>
      <c r="R57" s="30">
        <v>2</v>
      </c>
      <c r="S57" s="36">
        <f t="shared" si="11"/>
        <v>1</v>
      </c>
      <c r="T57" s="29"/>
      <c r="U57" s="35" t="s">
        <v>111</v>
      </c>
      <c r="V57" s="29">
        <v>1</v>
      </c>
      <c r="W57" s="183">
        <f t="shared" si="3"/>
        <v>1</v>
      </c>
      <c r="X57" s="29">
        <v>1</v>
      </c>
      <c r="Y57" s="33">
        <f t="shared" si="19"/>
        <v>0.5</v>
      </c>
      <c r="Z57" s="192">
        <v>5</v>
      </c>
      <c r="AA57" s="225">
        <f t="shared" si="5"/>
        <v>1</v>
      </c>
      <c r="AB57" s="38"/>
      <c r="AC57" s="39"/>
      <c r="AD57" s="68"/>
      <c r="AE57" s="72"/>
      <c r="AF57" s="72"/>
      <c r="AG57" s="72"/>
      <c r="AH57" s="72"/>
      <c r="AI57" s="72"/>
      <c r="AJ57" s="40"/>
      <c r="AK57" s="68"/>
      <c r="AL57" s="69"/>
      <c r="AM57" s="69"/>
      <c r="AN57" s="69"/>
      <c r="AO57" s="69"/>
      <c r="AP57" s="69"/>
      <c r="AQ57" s="41"/>
      <c r="AR57" s="68"/>
      <c r="AS57" s="41"/>
      <c r="AT57" s="41"/>
      <c r="AU57" s="41"/>
      <c r="AV57" s="41"/>
      <c r="AW57" s="41"/>
      <c r="AX57" s="42"/>
    </row>
    <row r="58" spans="1:50" s="43" customFormat="1" ht="20.100000000000001" customHeight="1">
      <c r="A58" s="136">
        <v>50</v>
      </c>
      <c r="B58" s="1" t="s">
        <v>76</v>
      </c>
      <c r="C58" s="28">
        <v>59</v>
      </c>
      <c r="D58" s="28">
        <v>30</v>
      </c>
      <c r="E58" s="81">
        <v>35</v>
      </c>
      <c r="F58" s="30">
        <v>35</v>
      </c>
      <c r="G58" s="86">
        <v>31</v>
      </c>
      <c r="H58" s="81">
        <v>36</v>
      </c>
      <c r="I58" s="31">
        <f t="shared" si="0"/>
        <v>0.61016949152542377</v>
      </c>
      <c r="J58" s="32">
        <v>23</v>
      </c>
      <c r="K58" s="33">
        <f t="shared" si="1"/>
        <v>0.76666666666666672</v>
      </c>
      <c r="L58" s="93">
        <v>31</v>
      </c>
      <c r="M58" s="177">
        <f t="shared" si="6"/>
        <v>0.88571428571428568</v>
      </c>
      <c r="N58" s="93">
        <v>32</v>
      </c>
      <c r="O58" s="35">
        <f t="shared" si="7"/>
        <v>0.91428571428571426</v>
      </c>
      <c r="P58" s="191">
        <v>27</v>
      </c>
      <c r="Q58" s="34">
        <f t="shared" si="12"/>
        <v>0.87096774193548387</v>
      </c>
      <c r="R58" s="30">
        <v>12</v>
      </c>
      <c r="S58" s="36">
        <f t="shared" si="11"/>
        <v>0.33333333333333331</v>
      </c>
      <c r="T58" s="29">
        <v>7</v>
      </c>
      <c r="U58" s="35">
        <f t="shared" si="10"/>
        <v>0.30434782608695654</v>
      </c>
      <c r="V58" s="29">
        <v>13</v>
      </c>
      <c r="W58" s="183">
        <f t="shared" si="3"/>
        <v>0.41935483870967744</v>
      </c>
      <c r="X58" s="29">
        <v>12</v>
      </c>
      <c r="Y58" s="33">
        <f t="shared" si="19"/>
        <v>0.375</v>
      </c>
      <c r="Z58" s="192">
        <v>13</v>
      </c>
      <c r="AA58" s="225">
        <f t="shared" si="5"/>
        <v>0.48148148148148145</v>
      </c>
      <c r="AB58" s="38"/>
      <c r="AC58" s="39"/>
      <c r="AD58" s="68"/>
      <c r="AE58" s="72"/>
      <c r="AF58" s="72"/>
      <c r="AG58" s="72"/>
      <c r="AH58" s="72"/>
      <c r="AI58" s="72"/>
      <c r="AJ58" s="40"/>
      <c r="AK58" s="68"/>
      <c r="AL58" s="69"/>
      <c r="AM58" s="69"/>
      <c r="AN58" s="69"/>
      <c r="AO58" s="69"/>
      <c r="AP58" s="69"/>
      <c r="AQ58" s="41"/>
      <c r="AR58" s="68"/>
      <c r="AS58" s="41"/>
      <c r="AT58" s="41"/>
      <c r="AU58" s="41"/>
      <c r="AV58" s="41"/>
      <c r="AW58" s="41"/>
      <c r="AX58" s="42"/>
    </row>
    <row r="59" spans="1:50" s="43" customFormat="1" ht="20.100000000000001" customHeight="1">
      <c r="A59" s="136">
        <v>51</v>
      </c>
      <c r="B59" s="1" t="s">
        <v>77</v>
      </c>
      <c r="C59" s="28">
        <v>8</v>
      </c>
      <c r="D59" s="28">
        <v>9</v>
      </c>
      <c r="E59" s="81">
        <v>4</v>
      </c>
      <c r="F59" s="30">
        <v>2</v>
      </c>
      <c r="G59" s="86">
        <v>7</v>
      </c>
      <c r="H59" s="81">
        <v>6</v>
      </c>
      <c r="I59" s="31">
        <f t="shared" si="0"/>
        <v>0.75</v>
      </c>
      <c r="J59" s="32">
        <v>8</v>
      </c>
      <c r="K59" s="33">
        <f t="shared" si="1"/>
        <v>0.88888888888888884</v>
      </c>
      <c r="L59" s="93">
        <v>4</v>
      </c>
      <c r="M59" s="177">
        <f t="shared" si="6"/>
        <v>1</v>
      </c>
      <c r="N59" s="93">
        <v>2</v>
      </c>
      <c r="O59" s="35">
        <f t="shared" si="7"/>
        <v>1</v>
      </c>
      <c r="P59" s="191">
        <v>5</v>
      </c>
      <c r="Q59" s="34">
        <f t="shared" si="12"/>
        <v>0.7142857142857143</v>
      </c>
      <c r="R59" s="30">
        <v>2</v>
      </c>
      <c r="S59" s="36">
        <f t="shared" si="11"/>
        <v>0.33333333333333331</v>
      </c>
      <c r="T59" s="29">
        <v>3</v>
      </c>
      <c r="U59" s="35">
        <f t="shared" si="10"/>
        <v>0.375</v>
      </c>
      <c r="V59" s="29">
        <v>1</v>
      </c>
      <c r="W59" s="183">
        <f t="shared" si="3"/>
        <v>0.25</v>
      </c>
      <c r="X59" s="29" t="s">
        <v>6</v>
      </c>
      <c r="Y59" s="33" t="s">
        <v>111</v>
      </c>
      <c r="Z59" s="192">
        <v>5</v>
      </c>
      <c r="AA59" s="225">
        <f t="shared" si="5"/>
        <v>1</v>
      </c>
      <c r="AB59" s="38"/>
      <c r="AC59" s="39"/>
      <c r="AD59" s="68"/>
      <c r="AE59" s="72"/>
      <c r="AF59" s="72"/>
      <c r="AG59" s="72"/>
      <c r="AH59" s="72"/>
      <c r="AI59" s="72"/>
      <c r="AJ59" s="40"/>
      <c r="AK59" s="68"/>
      <c r="AL59" s="69"/>
      <c r="AM59" s="69"/>
      <c r="AN59" s="69"/>
      <c r="AO59" s="69"/>
      <c r="AP59" s="69"/>
      <c r="AQ59" s="41"/>
      <c r="AR59" s="68"/>
      <c r="AS59" s="41"/>
      <c r="AT59" s="41"/>
      <c r="AU59" s="41"/>
      <c r="AV59" s="41"/>
      <c r="AW59" s="41"/>
      <c r="AX59" s="42"/>
    </row>
    <row r="60" spans="1:50" s="43" customFormat="1" ht="20.100000000000001" customHeight="1">
      <c r="A60" s="136">
        <v>52</v>
      </c>
      <c r="B60" s="1" t="s">
        <v>78</v>
      </c>
      <c r="C60" s="28">
        <v>1</v>
      </c>
      <c r="D60" s="28">
        <v>3</v>
      </c>
      <c r="E60" s="81">
        <v>4</v>
      </c>
      <c r="F60" s="30">
        <v>3</v>
      </c>
      <c r="G60" s="86"/>
      <c r="H60" s="81">
        <v>1</v>
      </c>
      <c r="I60" s="31">
        <f t="shared" si="0"/>
        <v>1</v>
      </c>
      <c r="J60" s="32">
        <v>2</v>
      </c>
      <c r="K60" s="33">
        <f t="shared" si="1"/>
        <v>0.66666666666666663</v>
      </c>
      <c r="L60" s="93">
        <v>4</v>
      </c>
      <c r="M60" s="177">
        <f t="shared" si="6"/>
        <v>1</v>
      </c>
      <c r="N60" s="93">
        <v>3</v>
      </c>
      <c r="O60" s="35">
        <f t="shared" si="7"/>
        <v>1</v>
      </c>
      <c r="P60" s="191"/>
      <c r="Q60" s="34" t="s">
        <v>111</v>
      </c>
      <c r="R60" s="30">
        <v>1</v>
      </c>
      <c r="S60" s="36">
        <f t="shared" si="11"/>
        <v>1</v>
      </c>
      <c r="T60" s="29">
        <v>1</v>
      </c>
      <c r="U60" s="35">
        <f t="shared" si="10"/>
        <v>0.5</v>
      </c>
      <c r="V60" s="29">
        <v>2</v>
      </c>
      <c r="W60" s="183">
        <f t="shared" si="3"/>
        <v>0.5</v>
      </c>
      <c r="X60" s="29">
        <v>1</v>
      </c>
      <c r="Y60" s="33">
        <f t="shared" ref="Y60:Y62" si="20">X60/N60</f>
        <v>0.33333333333333331</v>
      </c>
      <c r="Z60" s="192"/>
      <c r="AA60" s="225" t="s">
        <v>111</v>
      </c>
      <c r="AB60" s="38"/>
      <c r="AC60" s="39"/>
      <c r="AD60" s="68"/>
      <c r="AE60" s="72"/>
      <c r="AF60" s="72"/>
      <c r="AG60" s="72"/>
      <c r="AH60" s="72"/>
      <c r="AI60" s="72"/>
      <c r="AJ60" s="40"/>
      <c r="AK60" s="68"/>
      <c r="AL60" s="69"/>
      <c r="AM60" s="69"/>
      <c r="AN60" s="69"/>
      <c r="AO60" s="69"/>
      <c r="AP60" s="69"/>
      <c r="AQ60" s="41"/>
      <c r="AR60" s="68"/>
      <c r="AS60" s="41"/>
      <c r="AT60" s="41"/>
      <c r="AU60" s="41"/>
      <c r="AV60" s="41"/>
      <c r="AW60" s="41"/>
      <c r="AX60" s="42"/>
    </row>
    <row r="61" spans="1:50" s="43" customFormat="1" ht="20.100000000000001" customHeight="1">
      <c r="A61" s="136">
        <v>53</v>
      </c>
      <c r="B61" s="1" t="s">
        <v>106</v>
      </c>
      <c r="C61" s="28"/>
      <c r="D61" s="28"/>
      <c r="E61" s="81">
        <v>2</v>
      </c>
      <c r="F61" s="30">
        <v>1</v>
      </c>
      <c r="G61" s="86">
        <v>2</v>
      </c>
      <c r="H61" s="81"/>
      <c r="I61" s="31" t="s">
        <v>111</v>
      </c>
      <c r="J61" s="32"/>
      <c r="K61" s="33" t="s">
        <v>111</v>
      </c>
      <c r="L61" s="93">
        <v>2</v>
      </c>
      <c r="M61" s="177">
        <f t="shared" si="6"/>
        <v>1</v>
      </c>
      <c r="N61" s="93">
        <v>1</v>
      </c>
      <c r="O61" s="35">
        <f t="shared" si="7"/>
        <v>1</v>
      </c>
      <c r="P61" s="191">
        <v>1</v>
      </c>
      <c r="Q61" s="34">
        <f>P61/G61</f>
        <v>0.5</v>
      </c>
      <c r="R61" s="30"/>
      <c r="S61" s="36" t="s">
        <v>111</v>
      </c>
      <c r="T61" s="29"/>
      <c r="U61" s="35" t="s">
        <v>111</v>
      </c>
      <c r="V61" s="29">
        <v>2</v>
      </c>
      <c r="W61" s="183">
        <f t="shared" si="3"/>
        <v>1</v>
      </c>
      <c r="X61" s="29">
        <v>1</v>
      </c>
      <c r="Y61" s="33">
        <f t="shared" si="20"/>
        <v>1</v>
      </c>
      <c r="Z61" s="192">
        <v>1</v>
      </c>
      <c r="AA61" s="225">
        <f t="shared" si="5"/>
        <v>1</v>
      </c>
      <c r="AB61" s="38"/>
      <c r="AC61" s="39"/>
      <c r="AD61" s="68"/>
      <c r="AE61" s="72"/>
      <c r="AF61" s="72"/>
      <c r="AG61" s="72"/>
      <c r="AH61" s="72"/>
      <c r="AI61" s="72"/>
      <c r="AJ61" s="40"/>
      <c r="AK61" s="68"/>
      <c r="AL61" s="69"/>
      <c r="AM61" s="69"/>
      <c r="AN61" s="69"/>
      <c r="AO61" s="69"/>
      <c r="AP61" s="69"/>
      <c r="AQ61" s="41"/>
      <c r="AR61" s="68"/>
      <c r="AS61" s="41"/>
      <c r="AT61" s="41"/>
      <c r="AU61" s="41"/>
      <c r="AV61" s="41"/>
      <c r="AW61" s="41"/>
      <c r="AX61" s="42"/>
    </row>
    <row r="62" spans="1:50" s="43" customFormat="1" ht="20.100000000000001" customHeight="1">
      <c r="A62" s="136">
        <v>54</v>
      </c>
      <c r="B62" s="1" t="s">
        <v>105</v>
      </c>
      <c r="C62" s="28">
        <v>15</v>
      </c>
      <c r="D62" s="28">
        <v>25</v>
      </c>
      <c r="E62" s="81">
        <v>24</v>
      </c>
      <c r="F62" s="30">
        <v>12</v>
      </c>
      <c r="G62" s="86">
        <v>2</v>
      </c>
      <c r="H62" s="81">
        <v>14</v>
      </c>
      <c r="I62" s="31">
        <f t="shared" si="0"/>
        <v>0.93333333333333335</v>
      </c>
      <c r="J62" s="32">
        <v>22</v>
      </c>
      <c r="K62" s="33">
        <f t="shared" si="1"/>
        <v>0.88</v>
      </c>
      <c r="L62" s="93">
        <v>23</v>
      </c>
      <c r="M62" s="177">
        <f t="shared" si="6"/>
        <v>0.95833333333333337</v>
      </c>
      <c r="N62" s="93">
        <v>12</v>
      </c>
      <c r="O62" s="35">
        <f t="shared" si="7"/>
        <v>1</v>
      </c>
      <c r="P62" s="191">
        <v>2</v>
      </c>
      <c r="Q62" s="34">
        <f t="shared" si="12"/>
        <v>1</v>
      </c>
      <c r="R62" s="30">
        <v>13</v>
      </c>
      <c r="S62" s="36">
        <f t="shared" si="11"/>
        <v>0.9285714285714286</v>
      </c>
      <c r="T62" s="29">
        <v>9</v>
      </c>
      <c r="U62" s="35">
        <f t="shared" si="10"/>
        <v>0.40909090909090912</v>
      </c>
      <c r="V62" s="29">
        <v>14</v>
      </c>
      <c r="W62" s="183">
        <f t="shared" si="3"/>
        <v>0.60869565217391308</v>
      </c>
      <c r="X62" s="29">
        <v>2</v>
      </c>
      <c r="Y62" s="33">
        <f t="shared" si="20"/>
        <v>0.16666666666666666</v>
      </c>
      <c r="Z62" s="192">
        <v>11</v>
      </c>
      <c r="AA62" s="225">
        <f t="shared" si="5"/>
        <v>5.5</v>
      </c>
      <c r="AB62" s="38"/>
      <c r="AC62" s="39"/>
      <c r="AD62" s="68"/>
      <c r="AE62" s="72"/>
      <c r="AF62" s="72"/>
      <c r="AG62" s="72"/>
      <c r="AH62" s="72"/>
      <c r="AI62" s="72"/>
      <c r="AJ62" s="40"/>
      <c r="AK62" s="68"/>
      <c r="AL62" s="69"/>
      <c r="AM62" s="69"/>
      <c r="AN62" s="69"/>
      <c r="AO62" s="69"/>
      <c r="AP62" s="69"/>
      <c r="AQ62" s="41"/>
      <c r="AR62" s="68"/>
      <c r="AS62" s="41"/>
      <c r="AT62" s="41"/>
      <c r="AU62" s="41"/>
      <c r="AV62" s="41"/>
      <c r="AW62" s="41"/>
      <c r="AX62" s="42"/>
    </row>
    <row r="63" spans="1:50" s="43" customFormat="1" ht="20.100000000000001" customHeight="1">
      <c r="A63" s="136">
        <v>55</v>
      </c>
      <c r="B63" s="1" t="s">
        <v>97</v>
      </c>
      <c r="C63" s="28"/>
      <c r="D63" s="28">
        <v>12</v>
      </c>
      <c r="E63" s="81"/>
      <c r="F63" s="30"/>
      <c r="G63" s="86"/>
      <c r="H63" s="81"/>
      <c r="I63" s="31" t="s">
        <v>111</v>
      </c>
      <c r="J63" s="32">
        <v>12</v>
      </c>
      <c r="K63" s="33">
        <f t="shared" si="1"/>
        <v>1</v>
      </c>
      <c r="L63" s="93"/>
      <c r="M63" s="177" t="s">
        <v>111</v>
      </c>
      <c r="N63" s="93"/>
      <c r="O63" s="35" t="s">
        <v>111</v>
      </c>
      <c r="P63" s="191"/>
      <c r="Q63" s="34" t="s">
        <v>111</v>
      </c>
      <c r="R63" s="30"/>
      <c r="S63" s="36" t="s">
        <v>111</v>
      </c>
      <c r="T63" s="29">
        <v>2</v>
      </c>
      <c r="U63" s="35">
        <f t="shared" si="10"/>
        <v>0.16666666666666666</v>
      </c>
      <c r="V63" s="29"/>
      <c r="W63" s="183"/>
      <c r="X63" s="29"/>
      <c r="Y63" s="33" t="s">
        <v>111</v>
      </c>
      <c r="Z63" s="192"/>
      <c r="AA63" s="225" t="s">
        <v>111</v>
      </c>
      <c r="AB63" s="38"/>
      <c r="AC63" s="39"/>
      <c r="AD63" s="68"/>
      <c r="AE63" s="72"/>
      <c r="AF63" s="72"/>
      <c r="AG63" s="72"/>
      <c r="AH63" s="72"/>
      <c r="AI63" s="72"/>
      <c r="AJ63" s="40"/>
      <c r="AK63" s="68"/>
      <c r="AL63" s="69"/>
      <c r="AM63" s="69"/>
      <c r="AN63" s="69"/>
      <c r="AO63" s="69"/>
      <c r="AP63" s="69"/>
      <c r="AQ63" s="41"/>
      <c r="AR63" s="68"/>
      <c r="AS63" s="41"/>
      <c r="AT63" s="41"/>
      <c r="AU63" s="41"/>
      <c r="AV63" s="41"/>
      <c r="AW63" s="41"/>
      <c r="AX63" s="42"/>
    </row>
    <row r="64" spans="1:50" s="43" customFormat="1" ht="20.100000000000001" customHeight="1">
      <c r="A64" s="136">
        <v>56</v>
      </c>
      <c r="B64" s="1" t="s">
        <v>79</v>
      </c>
      <c r="C64" s="28">
        <v>2</v>
      </c>
      <c r="D64" s="28">
        <v>2</v>
      </c>
      <c r="E64" s="81">
        <v>3</v>
      </c>
      <c r="F64" s="30">
        <v>2</v>
      </c>
      <c r="G64" s="86">
        <v>4</v>
      </c>
      <c r="H64" s="81">
        <v>1</v>
      </c>
      <c r="I64" s="31">
        <f t="shared" si="0"/>
        <v>0.5</v>
      </c>
      <c r="J64" s="32">
        <v>2</v>
      </c>
      <c r="K64" s="33">
        <f t="shared" si="1"/>
        <v>1</v>
      </c>
      <c r="L64" s="93">
        <v>3</v>
      </c>
      <c r="M64" s="177">
        <f t="shared" si="6"/>
        <v>1</v>
      </c>
      <c r="N64" s="93">
        <v>2</v>
      </c>
      <c r="O64" s="35">
        <f t="shared" si="7"/>
        <v>1</v>
      </c>
      <c r="P64" s="191">
        <v>4</v>
      </c>
      <c r="Q64" s="34">
        <f t="shared" si="12"/>
        <v>1</v>
      </c>
      <c r="R64" s="30">
        <v>1</v>
      </c>
      <c r="S64" s="36">
        <f t="shared" si="11"/>
        <v>1</v>
      </c>
      <c r="T64" s="29"/>
      <c r="U64" s="35">
        <f t="shared" si="10"/>
        <v>0</v>
      </c>
      <c r="V64" s="29">
        <v>2</v>
      </c>
      <c r="W64" s="183">
        <f t="shared" si="3"/>
        <v>0.66666666666666663</v>
      </c>
      <c r="X64" s="29">
        <v>1</v>
      </c>
      <c r="Y64" s="33">
        <f t="shared" ref="Y64:Y71" si="21">X64/N64</f>
        <v>0.5</v>
      </c>
      <c r="Z64" s="192"/>
      <c r="AA64" s="225">
        <f t="shared" si="5"/>
        <v>0</v>
      </c>
      <c r="AB64" s="38"/>
      <c r="AC64" s="39"/>
      <c r="AD64" s="68"/>
      <c r="AE64" s="72"/>
      <c r="AF64" s="72"/>
      <c r="AG64" s="72"/>
      <c r="AH64" s="72"/>
      <c r="AI64" s="72"/>
      <c r="AJ64" s="40"/>
      <c r="AK64" s="68"/>
      <c r="AL64" s="69"/>
      <c r="AM64" s="69"/>
      <c r="AN64" s="69"/>
      <c r="AO64" s="69"/>
      <c r="AP64" s="69"/>
      <c r="AQ64" s="41"/>
      <c r="AR64" s="68"/>
      <c r="AS64" s="41"/>
      <c r="AT64" s="41"/>
      <c r="AU64" s="41"/>
      <c r="AV64" s="41"/>
      <c r="AW64" s="41"/>
      <c r="AX64" s="42"/>
    </row>
    <row r="65" spans="1:50" s="43" customFormat="1" ht="20.100000000000001" customHeight="1">
      <c r="A65" s="136">
        <v>57</v>
      </c>
      <c r="B65" s="1" t="s">
        <v>80</v>
      </c>
      <c r="C65" s="28">
        <v>11</v>
      </c>
      <c r="D65" s="28">
        <v>9</v>
      </c>
      <c r="E65" s="81">
        <v>20</v>
      </c>
      <c r="F65" s="30">
        <v>2</v>
      </c>
      <c r="G65" s="86">
        <v>8</v>
      </c>
      <c r="H65" s="81">
        <v>10</v>
      </c>
      <c r="I65" s="31">
        <f t="shared" si="0"/>
        <v>0.90909090909090906</v>
      </c>
      <c r="J65" s="32">
        <v>9</v>
      </c>
      <c r="K65" s="33">
        <f t="shared" si="1"/>
        <v>1</v>
      </c>
      <c r="L65" s="93">
        <v>20</v>
      </c>
      <c r="M65" s="177">
        <f t="shared" si="6"/>
        <v>1</v>
      </c>
      <c r="N65" s="93">
        <v>2</v>
      </c>
      <c r="O65" s="35">
        <f t="shared" si="7"/>
        <v>1</v>
      </c>
      <c r="P65" s="191">
        <v>8</v>
      </c>
      <c r="Q65" s="34">
        <f t="shared" si="12"/>
        <v>1</v>
      </c>
      <c r="R65" s="30">
        <v>5</v>
      </c>
      <c r="S65" s="36">
        <f t="shared" si="11"/>
        <v>0.5</v>
      </c>
      <c r="T65" s="29">
        <v>6</v>
      </c>
      <c r="U65" s="35">
        <f t="shared" si="10"/>
        <v>0.66666666666666663</v>
      </c>
      <c r="V65" s="29">
        <v>7</v>
      </c>
      <c r="W65" s="183">
        <f t="shared" si="3"/>
        <v>0.35</v>
      </c>
      <c r="X65" s="29">
        <v>2</v>
      </c>
      <c r="Y65" s="33">
        <f t="shared" si="21"/>
        <v>1</v>
      </c>
      <c r="Z65" s="192">
        <v>4</v>
      </c>
      <c r="AA65" s="225">
        <f t="shared" si="5"/>
        <v>0.5</v>
      </c>
      <c r="AB65" s="38"/>
      <c r="AC65" s="39"/>
      <c r="AD65" s="68"/>
      <c r="AE65" s="72"/>
      <c r="AF65" s="72"/>
      <c r="AG65" s="72"/>
      <c r="AH65" s="72"/>
      <c r="AI65" s="72"/>
      <c r="AJ65" s="40"/>
      <c r="AK65" s="68"/>
      <c r="AL65" s="69"/>
      <c r="AM65" s="69"/>
      <c r="AN65" s="69"/>
      <c r="AO65" s="69"/>
      <c r="AP65" s="69"/>
      <c r="AQ65" s="41"/>
      <c r="AR65" s="68"/>
      <c r="AS65" s="41"/>
      <c r="AT65" s="41"/>
      <c r="AU65" s="41"/>
      <c r="AV65" s="41"/>
      <c r="AW65" s="41"/>
      <c r="AX65" s="42"/>
    </row>
    <row r="66" spans="1:50" s="43" customFormat="1" ht="20.100000000000001" customHeight="1">
      <c r="A66" s="136">
        <v>58</v>
      </c>
      <c r="B66" s="1" t="s">
        <v>81</v>
      </c>
      <c r="C66" s="28">
        <v>6</v>
      </c>
      <c r="D66" s="28">
        <v>9</v>
      </c>
      <c r="E66" s="81">
        <v>13</v>
      </c>
      <c r="F66" s="30">
        <v>14</v>
      </c>
      <c r="G66" s="86"/>
      <c r="H66" s="81">
        <v>5</v>
      </c>
      <c r="I66" s="31">
        <f t="shared" si="0"/>
        <v>0.83333333333333337</v>
      </c>
      <c r="J66" s="32">
        <v>9</v>
      </c>
      <c r="K66" s="33">
        <f t="shared" si="1"/>
        <v>1</v>
      </c>
      <c r="L66" s="93">
        <v>13</v>
      </c>
      <c r="M66" s="177">
        <f t="shared" si="6"/>
        <v>1</v>
      </c>
      <c r="N66" s="93">
        <v>14</v>
      </c>
      <c r="O66" s="35">
        <f t="shared" si="7"/>
        <v>1</v>
      </c>
      <c r="P66" s="191"/>
      <c r="Q66" s="34" t="s">
        <v>111</v>
      </c>
      <c r="R66" s="30">
        <v>4</v>
      </c>
      <c r="S66" s="36">
        <f t="shared" si="11"/>
        <v>0.8</v>
      </c>
      <c r="T66" s="29">
        <v>5</v>
      </c>
      <c r="U66" s="35">
        <f t="shared" si="10"/>
        <v>0.55555555555555558</v>
      </c>
      <c r="V66" s="29">
        <v>7</v>
      </c>
      <c r="W66" s="183">
        <f t="shared" si="3"/>
        <v>0.53846153846153844</v>
      </c>
      <c r="X66" s="29">
        <v>8</v>
      </c>
      <c r="Y66" s="33">
        <f t="shared" si="21"/>
        <v>0.5714285714285714</v>
      </c>
      <c r="Z66" s="192"/>
      <c r="AA66" s="225" t="s">
        <v>111</v>
      </c>
      <c r="AB66" s="38"/>
      <c r="AC66" s="39"/>
      <c r="AD66" s="68"/>
      <c r="AE66" s="72"/>
      <c r="AF66" s="72"/>
      <c r="AG66" s="72"/>
      <c r="AH66" s="72"/>
      <c r="AI66" s="72"/>
      <c r="AJ66" s="40"/>
      <c r="AK66" s="68"/>
      <c r="AL66" s="69"/>
      <c r="AM66" s="69"/>
      <c r="AN66" s="69"/>
      <c r="AO66" s="69"/>
      <c r="AP66" s="69"/>
      <c r="AQ66" s="41"/>
      <c r="AR66" s="68"/>
      <c r="AS66" s="41"/>
      <c r="AT66" s="41"/>
      <c r="AU66" s="41"/>
      <c r="AV66" s="41"/>
      <c r="AW66" s="41"/>
      <c r="AX66" s="42"/>
    </row>
    <row r="67" spans="1:50" s="43" customFormat="1" ht="20.100000000000001" customHeight="1">
      <c r="A67" s="136">
        <v>59</v>
      </c>
      <c r="B67" s="1" t="s">
        <v>108</v>
      </c>
      <c r="C67" s="28"/>
      <c r="D67" s="28"/>
      <c r="E67" s="81">
        <v>3</v>
      </c>
      <c r="F67" s="30">
        <v>1</v>
      </c>
      <c r="G67" s="86">
        <v>4</v>
      </c>
      <c r="H67" s="81"/>
      <c r="I67" s="31" t="s">
        <v>111</v>
      </c>
      <c r="J67" s="32"/>
      <c r="K67" s="33" t="s">
        <v>111</v>
      </c>
      <c r="L67" s="93">
        <v>3</v>
      </c>
      <c r="M67" s="177">
        <f t="shared" si="6"/>
        <v>1</v>
      </c>
      <c r="N67" s="93">
        <v>1</v>
      </c>
      <c r="O67" s="35">
        <f t="shared" si="7"/>
        <v>1</v>
      </c>
      <c r="P67" s="191"/>
      <c r="Q67" s="34">
        <f t="shared" si="12"/>
        <v>0</v>
      </c>
      <c r="R67" s="30"/>
      <c r="S67" s="36" t="s">
        <v>111</v>
      </c>
      <c r="T67" s="29"/>
      <c r="U67" s="35" t="s">
        <v>111</v>
      </c>
      <c r="V67" s="29">
        <v>2</v>
      </c>
      <c r="W67" s="183">
        <f t="shared" si="3"/>
        <v>0.66666666666666663</v>
      </c>
      <c r="X67" s="29">
        <v>1</v>
      </c>
      <c r="Y67" s="33">
        <f t="shared" si="21"/>
        <v>1</v>
      </c>
      <c r="Z67" s="192"/>
      <c r="AA67" s="225" t="s">
        <v>111</v>
      </c>
      <c r="AB67" s="38"/>
      <c r="AC67" s="39"/>
      <c r="AD67" s="68"/>
      <c r="AE67" s="72"/>
      <c r="AF67" s="72"/>
      <c r="AG67" s="72"/>
      <c r="AH67" s="72"/>
      <c r="AI67" s="72"/>
      <c r="AJ67" s="40"/>
      <c r="AK67" s="68"/>
      <c r="AL67" s="69"/>
      <c r="AM67" s="69"/>
      <c r="AN67" s="69"/>
      <c r="AO67" s="69"/>
      <c r="AP67" s="69"/>
      <c r="AQ67" s="41"/>
      <c r="AR67" s="68"/>
      <c r="AS67" s="41"/>
      <c r="AT67" s="41"/>
      <c r="AU67" s="41"/>
      <c r="AV67" s="41"/>
      <c r="AW67" s="41"/>
      <c r="AX67" s="42"/>
    </row>
    <row r="68" spans="1:50" s="43" customFormat="1" ht="20.100000000000001" customHeight="1">
      <c r="A68" s="136">
        <v>60</v>
      </c>
      <c r="B68" s="1" t="s">
        <v>107</v>
      </c>
      <c r="C68" s="28"/>
      <c r="D68" s="28">
        <v>2</v>
      </c>
      <c r="E68" s="81">
        <v>4</v>
      </c>
      <c r="F68" s="30">
        <v>9</v>
      </c>
      <c r="G68" s="86"/>
      <c r="H68" s="81"/>
      <c r="I68" s="31" t="s">
        <v>111</v>
      </c>
      <c r="J68" s="32">
        <v>2</v>
      </c>
      <c r="K68" s="33">
        <f t="shared" si="1"/>
        <v>1</v>
      </c>
      <c r="L68" s="93">
        <v>4</v>
      </c>
      <c r="M68" s="177">
        <f t="shared" si="6"/>
        <v>1</v>
      </c>
      <c r="N68" s="93">
        <v>9</v>
      </c>
      <c r="O68" s="35">
        <f t="shared" si="7"/>
        <v>1</v>
      </c>
      <c r="P68" s="191">
        <v>4</v>
      </c>
      <c r="Q68" s="34" t="s">
        <v>111</v>
      </c>
      <c r="R68" s="30"/>
      <c r="S68" s="36" t="s">
        <v>111</v>
      </c>
      <c r="T68" s="29">
        <v>4</v>
      </c>
      <c r="U68" s="35">
        <f t="shared" si="10"/>
        <v>2</v>
      </c>
      <c r="V68" s="29">
        <v>8</v>
      </c>
      <c r="W68" s="183">
        <f t="shared" si="3"/>
        <v>2</v>
      </c>
      <c r="X68" s="29">
        <v>7</v>
      </c>
      <c r="Y68" s="33">
        <f t="shared" si="21"/>
        <v>0.77777777777777779</v>
      </c>
      <c r="Z68" s="192">
        <v>1</v>
      </c>
      <c r="AA68" s="225">
        <f t="shared" si="5"/>
        <v>0.25</v>
      </c>
      <c r="AB68" s="38"/>
      <c r="AC68" s="39"/>
      <c r="AD68" s="68"/>
      <c r="AE68" s="72"/>
      <c r="AF68" s="72"/>
      <c r="AG68" s="72"/>
      <c r="AH68" s="72"/>
      <c r="AI68" s="72"/>
      <c r="AJ68" s="40"/>
      <c r="AK68" s="68"/>
      <c r="AL68" s="69"/>
      <c r="AM68" s="69"/>
      <c r="AN68" s="69"/>
      <c r="AO68" s="69"/>
      <c r="AP68" s="69"/>
      <c r="AQ68" s="41"/>
      <c r="AR68" s="68"/>
      <c r="AS68" s="41"/>
      <c r="AT68" s="41"/>
      <c r="AU68" s="41"/>
      <c r="AV68" s="41"/>
      <c r="AW68" s="41"/>
      <c r="AX68" s="42"/>
    </row>
    <row r="69" spans="1:50" s="43" customFormat="1" ht="20.100000000000001" customHeight="1">
      <c r="A69" s="136">
        <v>61</v>
      </c>
      <c r="B69" s="1" t="s">
        <v>82</v>
      </c>
      <c r="C69" s="28">
        <v>7</v>
      </c>
      <c r="D69" s="28">
        <v>3</v>
      </c>
      <c r="E69" s="81">
        <v>5</v>
      </c>
      <c r="F69" s="30">
        <v>5</v>
      </c>
      <c r="G69" s="86"/>
      <c r="H69" s="81">
        <v>6</v>
      </c>
      <c r="I69" s="31">
        <f t="shared" si="0"/>
        <v>0.8571428571428571</v>
      </c>
      <c r="J69" s="32">
        <v>3</v>
      </c>
      <c r="K69" s="33">
        <f t="shared" si="1"/>
        <v>1</v>
      </c>
      <c r="L69" s="93">
        <v>5</v>
      </c>
      <c r="M69" s="177">
        <f t="shared" si="6"/>
        <v>1</v>
      </c>
      <c r="N69" s="93">
        <v>5</v>
      </c>
      <c r="O69" s="35">
        <f t="shared" si="7"/>
        <v>1</v>
      </c>
      <c r="P69" s="191"/>
      <c r="Q69" s="34" t="s">
        <v>111</v>
      </c>
      <c r="R69" s="30">
        <v>3</v>
      </c>
      <c r="S69" s="36">
        <f t="shared" si="11"/>
        <v>0.5</v>
      </c>
      <c r="T69" s="29">
        <v>2</v>
      </c>
      <c r="U69" s="35">
        <f t="shared" si="10"/>
        <v>0.66666666666666663</v>
      </c>
      <c r="V69" s="29">
        <v>1</v>
      </c>
      <c r="W69" s="183">
        <f t="shared" si="3"/>
        <v>0.2</v>
      </c>
      <c r="X69" s="29">
        <v>1</v>
      </c>
      <c r="Y69" s="33">
        <f t="shared" si="21"/>
        <v>0.2</v>
      </c>
      <c r="Z69" s="192"/>
      <c r="AA69" s="225" t="s">
        <v>111</v>
      </c>
      <c r="AB69" s="38"/>
      <c r="AC69" s="39"/>
      <c r="AD69" s="68"/>
      <c r="AE69" s="72"/>
      <c r="AF69" s="72"/>
      <c r="AG69" s="72"/>
      <c r="AH69" s="72"/>
      <c r="AI69" s="72"/>
      <c r="AJ69" s="40"/>
      <c r="AK69" s="68"/>
      <c r="AL69" s="69"/>
      <c r="AM69" s="69"/>
      <c r="AN69" s="69"/>
      <c r="AO69" s="69"/>
      <c r="AP69" s="69"/>
      <c r="AQ69" s="41"/>
      <c r="AR69" s="68"/>
      <c r="AS69" s="41"/>
      <c r="AT69" s="41"/>
      <c r="AU69" s="41"/>
      <c r="AV69" s="41"/>
      <c r="AW69" s="41"/>
      <c r="AX69" s="42"/>
    </row>
    <row r="70" spans="1:50" s="43" customFormat="1" ht="20.100000000000001" customHeight="1">
      <c r="A70" s="136">
        <v>62</v>
      </c>
      <c r="B70" s="1" t="s">
        <v>83</v>
      </c>
      <c r="C70" s="28">
        <v>7</v>
      </c>
      <c r="D70" s="28">
        <v>5</v>
      </c>
      <c r="E70" s="81">
        <v>4</v>
      </c>
      <c r="F70" s="30">
        <v>2</v>
      </c>
      <c r="G70" s="86">
        <v>1</v>
      </c>
      <c r="H70" s="81">
        <v>7</v>
      </c>
      <c r="I70" s="31">
        <f t="shared" si="0"/>
        <v>1</v>
      </c>
      <c r="J70" s="32">
        <v>5</v>
      </c>
      <c r="K70" s="33">
        <f t="shared" si="1"/>
        <v>1</v>
      </c>
      <c r="L70" s="93">
        <v>3</v>
      </c>
      <c r="M70" s="177">
        <f t="shared" si="6"/>
        <v>0.75</v>
      </c>
      <c r="N70" s="93">
        <v>2</v>
      </c>
      <c r="O70" s="35">
        <f t="shared" si="7"/>
        <v>1</v>
      </c>
      <c r="P70" s="191">
        <v>1</v>
      </c>
      <c r="Q70" s="34">
        <f t="shared" si="12"/>
        <v>1</v>
      </c>
      <c r="R70" s="30">
        <v>3</v>
      </c>
      <c r="S70" s="36">
        <f t="shared" si="11"/>
        <v>0.42857142857142855</v>
      </c>
      <c r="T70" s="29">
        <v>2</v>
      </c>
      <c r="U70" s="35">
        <f t="shared" si="10"/>
        <v>0.4</v>
      </c>
      <c r="V70" s="29">
        <v>2</v>
      </c>
      <c r="W70" s="183">
        <f t="shared" si="3"/>
        <v>0.66666666666666663</v>
      </c>
      <c r="X70" s="29">
        <v>2</v>
      </c>
      <c r="Y70" s="33">
        <f t="shared" si="21"/>
        <v>1</v>
      </c>
      <c r="Z70" s="192">
        <v>1</v>
      </c>
      <c r="AA70" s="225">
        <f t="shared" si="5"/>
        <v>1</v>
      </c>
      <c r="AB70" s="38"/>
      <c r="AC70" s="39"/>
      <c r="AD70" s="68"/>
      <c r="AE70" s="72"/>
      <c r="AF70" s="72"/>
      <c r="AG70" s="72"/>
      <c r="AH70" s="72"/>
      <c r="AI70" s="72"/>
      <c r="AJ70" s="40"/>
      <c r="AK70" s="68"/>
      <c r="AL70" s="69"/>
      <c r="AM70" s="69"/>
      <c r="AN70" s="69"/>
      <c r="AO70" s="69"/>
      <c r="AP70" s="69"/>
      <c r="AQ70" s="41"/>
      <c r="AR70" s="68"/>
      <c r="AS70" s="41"/>
      <c r="AT70" s="41"/>
      <c r="AU70" s="41"/>
      <c r="AV70" s="41"/>
      <c r="AW70" s="41"/>
      <c r="AX70" s="42"/>
    </row>
    <row r="71" spans="1:50" s="43" customFormat="1" ht="20.100000000000001" customHeight="1">
      <c r="A71" s="136">
        <v>63</v>
      </c>
      <c r="B71" s="1" t="s">
        <v>84</v>
      </c>
      <c r="C71" s="28">
        <v>1</v>
      </c>
      <c r="D71" s="28">
        <v>1</v>
      </c>
      <c r="E71" s="81">
        <v>3</v>
      </c>
      <c r="F71" s="30">
        <v>1</v>
      </c>
      <c r="G71" s="86"/>
      <c r="H71" s="81">
        <v>1</v>
      </c>
      <c r="I71" s="31">
        <f t="shared" si="0"/>
        <v>1</v>
      </c>
      <c r="J71" s="32">
        <v>1</v>
      </c>
      <c r="K71" s="33">
        <f t="shared" si="1"/>
        <v>1</v>
      </c>
      <c r="L71" s="93">
        <v>3</v>
      </c>
      <c r="M71" s="177">
        <f t="shared" si="6"/>
        <v>1</v>
      </c>
      <c r="N71" s="93">
        <v>1</v>
      </c>
      <c r="O71" s="35">
        <f t="shared" si="7"/>
        <v>1</v>
      </c>
      <c r="P71" s="191"/>
      <c r="Q71" s="34" t="s">
        <v>111</v>
      </c>
      <c r="R71" s="30"/>
      <c r="S71" s="36">
        <f t="shared" si="11"/>
        <v>0</v>
      </c>
      <c r="T71" s="29"/>
      <c r="U71" s="35">
        <f t="shared" si="10"/>
        <v>0</v>
      </c>
      <c r="V71" s="29">
        <v>2</v>
      </c>
      <c r="W71" s="183">
        <f t="shared" si="3"/>
        <v>0.66666666666666663</v>
      </c>
      <c r="X71" s="29" t="s">
        <v>6</v>
      </c>
      <c r="Y71" s="33" t="s">
        <v>111</v>
      </c>
      <c r="Z71" s="192"/>
      <c r="AA71" s="225" t="s">
        <v>111</v>
      </c>
      <c r="AB71" s="38"/>
      <c r="AC71" s="39"/>
      <c r="AD71" s="68"/>
      <c r="AE71" s="72"/>
      <c r="AF71" s="72"/>
      <c r="AG71" s="72"/>
      <c r="AH71" s="72"/>
      <c r="AI71" s="72"/>
      <c r="AJ71" s="40"/>
      <c r="AK71" s="68"/>
      <c r="AL71" s="69"/>
      <c r="AM71" s="69"/>
      <c r="AN71" s="69"/>
      <c r="AO71" s="69"/>
      <c r="AP71" s="69"/>
      <c r="AQ71" s="41"/>
      <c r="AR71" s="68"/>
      <c r="AS71" s="41"/>
      <c r="AT71" s="41"/>
      <c r="AU71" s="41"/>
      <c r="AV71" s="41"/>
      <c r="AW71" s="41"/>
      <c r="AX71" s="42"/>
    </row>
    <row r="72" spans="1:50" s="43" customFormat="1" ht="20.100000000000001" customHeight="1">
      <c r="A72" s="136">
        <v>64</v>
      </c>
      <c r="B72" s="1" t="s">
        <v>117</v>
      </c>
      <c r="C72" s="28">
        <v>92</v>
      </c>
      <c r="D72" s="28">
        <v>94</v>
      </c>
      <c r="E72" s="81">
        <v>75</v>
      </c>
      <c r="F72" s="30">
        <v>57</v>
      </c>
      <c r="G72" s="86"/>
      <c r="H72" s="81">
        <v>81</v>
      </c>
      <c r="I72" s="31">
        <f t="shared" si="0"/>
        <v>0.88043478260869568</v>
      </c>
      <c r="J72" s="32">
        <v>84</v>
      </c>
      <c r="K72" s="33">
        <f t="shared" si="1"/>
        <v>0.8936170212765957</v>
      </c>
      <c r="L72" s="93">
        <v>72</v>
      </c>
      <c r="M72" s="177">
        <f t="shared" si="6"/>
        <v>0.96</v>
      </c>
      <c r="N72" s="93">
        <v>47</v>
      </c>
      <c r="O72" s="35">
        <f t="shared" si="7"/>
        <v>0.82456140350877194</v>
      </c>
      <c r="P72" s="191">
        <v>37</v>
      </c>
      <c r="Q72" s="34" t="s">
        <v>111</v>
      </c>
      <c r="R72" s="30">
        <v>36</v>
      </c>
      <c r="S72" s="36">
        <f t="shared" si="11"/>
        <v>0.44444444444444442</v>
      </c>
      <c r="T72" s="29">
        <v>51</v>
      </c>
      <c r="U72" s="35">
        <f t="shared" si="10"/>
        <v>0.6071428571428571</v>
      </c>
      <c r="V72" s="29">
        <v>27</v>
      </c>
      <c r="W72" s="183">
        <f t="shared" si="3"/>
        <v>0.375</v>
      </c>
      <c r="X72" s="29">
        <v>26</v>
      </c>
      <c r="Y72" s="33">
        <f t="shared" ref="Y72:Y74" si="22">X72/N72</f>
        <v>0.55319148936170215</v>
      </c>
      <c r="Z72" s="192">
        <v>15</v>
      </c>
      <c r="AA72" s="225">
        <f t="shared" si="5"/>
        <v>0.40540540540540543</v>
      </c>
      <c r="AB72" s="38"/>
      <c r="AC72" s="39"/>
      <c r="AD72" s="68"/>
      <c r="AE72" s="72"/>
      <c r="AF72" s="72"/>
      <c r="AG72" s="72"/>
      <c r="AH72" s="72"/>
      <c r="AI72" s="72"/>
      <c r="AJ72" s="40"/>
      <c r="AK72" s="68"/>
      <c r="AL72" s="69"/>
      <c r="AM72" s="69"/>
      <c r="AN72" s="69"/>
      <c r="AO72" s="69"/>
      <c r="AP72" s="69"/>
      <c r="AQ72" s="41"/>
      <c r="AR72" s="68"/>
      <c r="AS72" s="41"/>
      <c r="AT72" s="41"/>
      <c r="AU72" s="41"/>
      <c r="AV72" s="41"/>
      <c r="AW72" s="41"/>
      <c r="AX72" s="42"/>
    </row>
    <row r="73" spans="1:50" s="43" customFormat="1" ht="20.100000000000001" customHeight="1">
      <c r="A73" s="136">
        <v>65</v>
      </c>
      <c r="B73" s="1" t="s">
        <v>99</v>
      </c>
      <c r="C73" s="28">
        <v>15</v>
      </c>
      <c r="D73" s="28">
        <v>41</v>
      </c>
      <c r="E73" s="81">
        <v>38</v>
      </c>
      <c r="F73" s="30">
        <v>38</v>
      </c>
      <c r="G73" s="86">
        <v>100</v>
      </c>
      <c r="H73" s="81">
        <v>15</v>
      </c>
      <c r="I73" s="31">
        <f t="shared" si="0"/>
        <v>1</v>
      </c>
      <c r="J73" s="32">
        <v>37</v>
      </c>
      <c r="K73" s="33">
        <f t="shared" si="1"/>
        <v>0.90243902439024393</v>
      </c>
      <c r="L73" s="93">
        <v>35</v>
      </c>
      <c r="M73" s="177">
        <f t="shared" si="6"/>
        <v>0.92105263157894735</v>
      </c>
      <c r="N73" s="93">
        <v>38</v>
      </c>
      <c r="O73" s="35">
        <f t="shared" si="7"/>
        <v>1</v>
      </c>
      <c r="P73" s="191">
        <v>54</v>
      </c>
      <c r="Q73" s="34">
        <f t="shared" si="12"/>
        <v>0.54</v>
      </c>
      <c r="R73" s="30">
        <v>8</v>
      </c>
      <c r="S73" s="36">
        <f t="shared" si="11"/>
        <v>0.53333333333333333</v>
      </c>
      <c r="T73" s="29">
        <v>17</v>
      </c>
      <c r="U73" s="35">
        <f t="shared" si="10"/>
        <v>0.45945945945945948</v>
      </c>
      <c r="V73" s="29">
        <v>20</v>
      </c>
      <c r="W73" s="183">
        <f t="shared" si="3"/>
        <v>0.5714285714285714</v>
      </c>
      <c r="X73" s="29">
        <v>22</v>
      </c>
      <c r="Y73" s="33">
        <f t="shared" si="22"/>
        <v>0.57894736842105265</v>
      </c>
      <c r="Z73" s="192">
        <v>42</v>
      </c>
      <c r="AA73" s="225">
        <f t="shared" si="5"/>
        <v>0.77777777777777779</v>
      </c>
      <c r="AB73" s="38"/>
      <c r="AC73" s="39"/>
      <c r="AD73" s="68"/>
      <c r="AE73" s="72"/>
      <c r="AF73" s="72"/>
      <c r="AG73" s="72"/>
      <c r="AH73" s="72"/>
      <c r="AI73" s="72"/>
      <c r="AJ73" s="40"/>
      <c r="AK73" s="68"/>
      <c r="AL73" s="69"/>
      <c r="AM73" s="69"/>
      <c r="AN73" s="69"/>
      <c r="AO73" s="69"/>
      <c r="AP73" s="69"/>
      <c r="AQ73" s="41"/>
      <c r="AR73" s="68"/>
      <c r="AS73" s="41"/>
      <c r="AT73" s="41"/>
      <c r="AU73" s="41"/>
      <c r="AV73" s="41"/>
      <c r="AW73" s="41"/>
      <c r="AX73" s="42"/>
    </row>
    <row r="74" spans="1:50" s="43" customFormat="1" ht="20.100000000000001" customHeight="1">
      <c r="A74" s="136">
        <v>66</v>
      </c>
      <c r="B74" s="1" t="s">
        <v>100</v>
      </c>
      <c r="C74" s="28">
        <v>16</v>
      </c>
      <c r="D74" s="28">
        <v>6</v>
      </c>
      <c r="E74" s="81">
        <v>7</v>
      </c>
      <c r="F74" s="30">
        <v>3</v>
      </c>
      <c r="G74" s="86">
        <v>3</v>
      </c>
      <c r="H74" s="81">
        <v>16</v>
      </c>
      <c r="I74" s="31">
        <f t="shared" si="0"/>
        <v>1</v>
      </c>
      <c r="J74" s="32">
        <v>6</v>
      </c>
      <c r="K74" s="33">
        <f t="shared" si="1"/>
        <v>1</v>
      </c>
      <c r="L74" s="93">
        <v>7</v>
      </c>
      <c r="M74" s="177">
        <f t="shared" si="6"/>
        <v>1</v>
      </c>
      <c r="N74" s="93">
        <v>3</v>
      </c>
      <c r="O74" s="35">
        <f t="shared" si="7"/>
        <v>1</v>
      </c>
      <c r="P74" s="191">
        <v>3</v>
      </c>
      <c r="Q74" s="34">
        <f t="shared" si="12"/>
        <v>1</v>
      </c>
      <c r="R74" s="30">
        <v>13</v>
      </c>
      <c r="S74" s="36">
        <f t="shared" si="11"/>
        <v>0.8125</v>
      </c>
      <c r="T74" s="29">
        <v>3</v>
      </c>
      <c r="U74" s="35">
        <f t="shared" si="10"/>
        <v>0.5</v>
      </c>
      <c r="V74" s="29">
        <v>5</v>
      </c>
      <c r="W74" s="183">
        <f t="shared" si="3"/>
        <v>0.7142857142857143</v>
      </c>
      <c r="X74" s="29">
        <v>2</v>
      </c>
      <c r="Y74" s="33">
        <f t="shared" si="22"/>
        <v>0.66666666666666663</v>
      </c>
      <c r="Z74" s="192">
        <v>2</v>
      </c>
      <c r="AA74" s="225">
        <f t="shared" ref="AA74:AA76" si="23">Z74/P74</f>
        <v>0.66666666666666663</v>
      </c>
      <c r="AB74" s="38"/>
      <c r="AC74" s="39"/>
      <c r="AD74" s="68"/>
      <c r="AE74" s="72"/>
      <c r="AF74" s="72"/>
      <c r="AG74" s="72"/>
      <c r="AH74" s="72"/>
      <c r="AI74" s="72"/>
      <c r="AJ74" s="40"/>
      <c r="AK74" s="68"/>
      <c r="AL74" s="69"/>
      <c r="AM74" s="69"/>
      <c r="AN74" s="69"/>
      <c r="AO74" s="69"/>
      <c r="AP74" s="69"/>
      <c r="AQ74" s="41"/>
      <c r="AR74" s="68"/>
      <c r="AS74" s="41"/>
      <c r="AT74" s="41"/>
      <c r="AU74" s="41"/>
      <c r="AV74" s="41"/>
      <c r="AW74" s="41"/>
      <c r="AX74" s="42"/>
    </row>
    <row r="75" spans="1:50" s="43" customFormat="1" ht="20.100000000000001" customHeight="1" thickBot="1">
      <c r="A75" s="136">
        <v>67</v>
      </c>
      <c r="B75" s="1" t="s">
        <v>101</v>
      </c>
      <c r="C75" s="28">
        <v>13</v>
      </c>
      <c r="D75" s="28">
        <v>16</v>
      </c>
      <c r="E75" s="81">
        <v>3</v>
      </c>
      <c r="F75" s="30">
        <v>3</v>
      </c>
      <c r="G75" s="86">
        <v>6</v>
      </c>
      <c r="H75" s="81">
        <v>13</v>
      </c>
      <c r="I75" s="31">
        <f t="shared" si="0"/>
        <v>1</v>
      </c>
      <c r="J75" s="32">
        <v>16</v>
      </c>
      <c r="K75" s="33">
        <f t="shared" si="1"/>
        <v>1</v>
      </c>
      <c r="L75" s="93">
        <v>1</v>
      </c>
      <c r="M75" s="178">
        <f t="shared" si="6"/>
        <v>0.33333333333333331</v>
      </c>
      <c r="N75" s="211" t="s">
        <v>6</v>
      </c>
      <c r="O75" s="149" t="s">
        <v>111</v>
      </c>
      <c r="P75" s="215">
        <v>6</v>
      </c>
      <c r="Q75" s="34">
        <f t="shared" si="12"/>
        <v>1</v>
      </c>
      <c r="R75" s="146">
        <v>6</v>
      </c>
      <c r="S75" s="147">
        <f t="shared" si="11"/>
        <v>0.46153846153846156</v>
      </c>
      <c r="T75" s="148">
        <v>12</v>
      </c>
      <c r="U75" s="149">
        <f t="shared" si="10"/>
        <v>0.75</v>
      </c>
      <c r="V75" s="148">
        <v>1</v>
      </c>
      <c r="W75" s="208">
        <f t="shared" si="3"/>
        <v>1</v>
      </c>
      <c r="X75" s="29" t="s">
        <v>6</v>
      </c>
      <c r="Y75" s="33" t="s">
        <v>111</v>
      </c>
      <c r="Z75" s="192">
        <v>5</v>
      </c>
      <c r="AA75" s="228">
        <f>Z75/P75</f>
        <v>0.83333333333333337</v>
      </c>
      <c r="AB75" s="38"/>
      <c r="AC75" s="39"/>
      <c r="AD75" s="68"/>
      <c r="AE75" s="72"/>
      <c r="AF75" s="72"/>
      <c r="AG75" s="72"/>
      <c r="AH75" s="72"/>
      <c r="AI75" s="72"/>
      <c r="AJ75" s="40"/>
      <c r="AK75" s="68"/>
      <c r="AL75" s="69"/>
      <c r="AM75" s="69"/>
      <c r="AN75" s="69"/>
      <c r="AO75" s="69"/>
      <c r="AP75" s="69"/>
      <c r="AQ75" s="41"/>
      <c r="AR75" s="68"/>
      <c r="AS75" s="41"/>
      <c r="AT75" s="41"/>
      <c r="AU75" s="41"/>
      <c r="AV75" s="41"/>
      <c r="AW75" s="41"/>
      <c r="AX75" s="42"/>
    </row>
    <row r="76" spans="1:50" ht="20.100000000000001" customHeight="1" thickBot="1">
      <c r="A76" s="257" t="s">
        <v>4</v>
      </c>
      <c r="B76" s="258"/>
      <c r="C76" s="49">
        <f>SUM(C10:C75)</f>
        <v>929</v>
      </c>
      <c r="D76" s="49">
        <f>SUM(D10:D75)</f>
        <v>1026</v>
      </c>
      <c r="E76" s="82">
        <f>SUM(E10:E75)</f>
        <v>856</v>
      </c>
      <c r="F76" s="173">
        <f>SUM(F9:F75)</f>
        <v>855</v>
      </c>
      <c r="G76" s="90">
        <f>SUM(G9:G75)</f>
        <v>822</v>
      </c>
      <c r="H76" s="82">
        <f>SUM(H10:H75)</f>
        <v>785</v>
      </c>
      <c r="I76" s="50">
        <f>H76/C76</f>
        <v>0.84499461786867602</v>
      </c>
      <c r="J76" s="51">
        <f>SUM(J10:J75)</f>
        <v>927</v>
      </c>
      <c r="K76" s="52">
        <f>J76/D76</f>
        <v>0.90350877192982459</v>
      </c>
      <c r="L76" s="145">
        <f>SUM(L10:L75)</f>
        <v>790</v>
      </c>
      <c r="M76" s="179">
        <f t="shared" si="6"/>
        <v>0.92289719626168221</v>
      </c>
      <c r="N76" s="74">
        <f>SUM(N9:N75)</f>
        <v>775</v>
      </c>
      <c r="O76" s="52">
        <f t="shared" ref="O76" si="24">N76/F76</f>
        <v>0.9064327485380117</v>
      </c>
      <c r="P76" s="193">
        <f>SUM(P9:P75)</f>
        <v>747</v>
      </c>
      <c r="Q76" s="53">
        <f>P76/G76</f>
        <v>0.90875912408759119</v>
      </c>
      <c r="R76" s="74">
        <f>SUM(R10:R75)</f>
        <v>432</v>
      </c>
      <c r="S76" s="52">
        <f>R76/H76</f>
        <v>0.55031847133757961</v>
      </c>
      <c r="T76" s="75">
        <f>SUM(T10:T75)</f>
        <v>555</v>
      </c>
      <c r="U76" s="50">
        <f>T76/J76</f>
        <v>0.59870550161812297</v>
      </c>
      <c r="V76" s="94">
        <f>SUM(V10:V75)</f>
        <v>443</v>
      </c>
      <c r="W76" s="209">
        <f>V76/L76</f>
        <v>0.56075949367088607</v>
      </c>
      <c r="X76" s="94">
        <f>SUM(X9:X75)</f>
        <v>473</v>
      </c>
      <c r="Y76" s="52">
        <f>X76/N76</f>
        <v>0.61032258064516132</v>
      </c>
      <c r="Z76" s="204">
        <f>SUM(Z9:Z75)</f>
        <v>480</v>
      </c>
      <c r="AA76" s="229">
        <f t="shared" si="23"/>
        <v>0.64257028112449799</v>
      </c>
      <c r="AB76" s="9"/>
      <c r="AC76" s="10"/>
      <c r="AD76" s="43"/>
      <c r="AE76" s="58"/>
      <c r="AF76" s="58"/>
      <c r="AG76" s="58"/>
      <c r="AH76" s="58"/>
      <c r="AI76" s="58"/>
      <c r="AJ76" s="169"/>
      <c r="AK76" s="5"/>
    </row>
    <row r="77" spans="1:50" s="60" customFormat="1" ht="20.100000000000001" customHeight="1">
      <c r="A77" s="116" t="s">
        <v>39</v>
      </c>
      <c r="B77" s="116"/>
      <c r="C77" s="116"/>
      <c r="D77" s="116"/>
      <c r="E77" s="116"/>
      <c r="F77" s="116"/>
      <c r="G77" s="116"/>
      <c r="H77" s="116"/>
      <c r="I77" s="116"/>
      <c r="J77" s="116"/>
      <c r="K77" s="116"/>
      <c r="L77" s="116"/>
      <c r="M77" s="116"/>
      <c r="N77" s="116"/>
      <c r="O77" s="116"/>
      <c r="P77" s="116"/>
      <c r="Q77" s="116"/>
      <c r="R77" s="116"/>
      <c r="S77" s="116"/>
      <c r="T77" s="116"/>
      <c r="U77" s="116"/>
      <c r="V77" s="116"/>
      <c r="W77" s="116"/>
      <c r="X77" s="116"/>
      <c r="Y77" s="116"/>
      <c r="Z77" s="116"/>
      <c r="AA77" s="116"/>
      <c r="AB77" s="59"/>
      <c r="AC77" s="59"/>
      <c r="AD77" s="43"/>
      <c r="AF77" s="61"/>
      <c r="AG77" s="61"/>
      <c r="AH77" s="61"/>
      <c r="AI77" s="61"/>
      <c r="AJ77" s="61"/>
      <c r="AK77" s="62"/>
      <c r="AL77" s="63"/>
      <c r="AM77" s="63"/>
      <c r="AN77" s="63"/>
      <c r="AO77" s="63"/>
      <c r="AP77" s="63"/>
      <c r="AQ77" s="63"/>
      <c r="AR77" s="63"/>
      <c r="AS77" s="63"/>
      <c r="AT77" s="63"/>
      <c r="AU77" s="63"/>
      <c r="AV77" s="63"/>
      <c r="AW77" s="63"/>
      <c r="AX77" s="63"/>
    </row>
    <row r="78" spans="1:50">
      <c r="C78" s="63"/>
      <c r="D78" s="63"/>
      <c r="AL78" s="43"/>
      <c r="AM78" s="43"/>
      <c r="AN78" s="43"/>
      <c r="AO78" s="43"/>
      <c r="AP78" s="43"/>
      <c r="AQ78" s="43"/>
      <c r="AR78" s="43"/>
    </row>
    <row r="79" spans="1:50">
      <c r="C79" s="63"/>
      <c r="D79" s="63"/>
      <c r="AL79" s="43"/>
      <c r="AM79" s="43"/>
      <c r="AN79" s="43"/>
      <c r="AO79" s="43"/>
      <c r="AP79" s="43"/>
      <c r="AQ79" s="43"/>
      <c r="AR79" s="43"/>
    </row>
    <row r="80" spans="1:50">
      <c r="C80" s="63"/>
      <c r="D80" s="63"/>
    </row>
    <row r="81" spans="3:50">
      <c r="C81" s="63"/>
      <c r="D81" s="63"/>
    </row>
    <row r="83" spans="3:50" ht="14.25" customHeight="1"/>
    <row r="85" spans="3:50">
      <c r="AS85" s="43"/>
      <c r="AT85" s="43"/>
      <c r="AU85" s="43"/>
      <c r="AV85" s="43"/>
      <c r="AW85" s="43"/>
      <c r="AX85" s="43"/>
    </row>
    <row r="86" spans="3:50">
      <c r="AS86" s="43"/>
      <c r="AT86" s="43"/>
      <c r="AU86" s="43"/>
      <c r="AV86" s="43"/>
      <c r="AW86" s="43"/>
      <c r="AX86" s="43"/>
    </row>
  </sheetData>
  <mergeCells count="22">
    <mergeCell ref="A76:B76"/>
    <mergeCell ref="H7:I7"/>
    <mergeCell ref="R6:AA6"/>
    <mergeCell ref="R7:S7"/>
    <mergeCell ref="T7:U7"/>
    <mergeCell ref="Z7:AA7"/>
    <mergeCell ref="C6:G6"/>
    <mergeCell ref="J7:K7"/>
    <mergeCell ref="P7:Q7"/>
    <mergeCell ref="H6:Q6"/>
    <mergeCell ref="V7:W7"/>
    <mergeCell ref="X7:Y7"/>
    <mergeCell ref="C4:Q4"/>
    <mergeCell ref="L7:M7"/>
    <mergeCell ref="A1:A5"/>
    <mergeCell ref="B1:B5"/>
    <mergeCell ref="C1:Q1"/>
    <mergeCell ref="C2:Q2"/>
    <mergeCell ref="C3:Q3"/>
    <mergeCell ref="A6:A8"/>
    <mergeCell ref="B6:B8"/>
    <mergeCell ref="N7:O7"/>
  </mergeCells>
  <pageMargins left="0.4" right="0.15" top="0.5" bottom="0.5" header="0" footer="0.25"/>
  <pageSetup orientation="landscape" horizontalDpi="4294967292" r:id="rId1"/>
  <headerFooter alignWithMargins="0">
    <oddHeader xml:space="preserve">&amp;C&amp;"Frutiger LT 55 Roman,Bold"&amp;12 </oddHeader>
    <oddFooter>&amp;L&amp;"Frutiger LT 55 Roman,Italic"&amp;8Prepared by: Office of Institutional Research (pn,xql)&amp;R&amp;"Frutiger LT 55 Roman,Italic"&amp;8 Data as of 10/20/2015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AX42"/>
  <sheetViews>
    <sheetView zoomScaleNormal="100" workbookViewId="0">
      <selection activeCell="AA33" sqref="AA33"/>
    </sheetView>
  </sheetViews>
  <sheetFormatPr defaultColWidth="9.33203125" defaultRowHeight="14.25"/>
  <cols>
    <col min="1" max="1" width="5.83203125" style="2" customWidth="1"/>
    <col min="2" max="2" width="47.1640625" style="3" customWidth="1"/>
    <col min="3" max="7" width="8.83203125" style="5" customWidth="1"/>
    <col min="8" max="8" width="6.83203125" style="64" customWidth="1"/>
    <col min="9" max="9" width="8.83203125" style="5" customWidth="1"/>
    <col min="10" max="10" width="8" style="64" customWidth="1"/>
    <col min="11" max="11" width="8.83203125" style="5" customWidth="1"/>
    <col min="12" max="12" width="6.83203125" style="64" customWidth="1"/>
    <col min="13" max="13" width="8.83203125" style="5" customWidth="1"/>
    <col min="14" max="14" width="6.83203125" style="64" customWidth="1"/>
    <col min="15" max="15" width="8.83203125" style="5" customWidth="1"/>
    <col min="16" max="16" width="6.83203125" style="64" customWidth="1"/>
    <col min="17" max="17" width="8.83203125" style="5" customWidth="1"/>
    <col min="18" max="18" width="6.83203125" style="64" customWidth="1"/>
    <col min="19" max="19" width="8.83203125" style="5" customWidth="1"/>
    <col min="20" max="20" width="6.83203125" style="64" customWidth="1"/>
    <col min="21" max="21" width="8.33203125" style="5" customWidth="1"/>
    <col min="22" max="22" width="6.83203125" style="64" customWidth="1"/>
    <col min="23" max="23" width="8.83203125" style="5" customWidth="1"/>
    <col min="24" max="24" width="6.83203125" style="64" customWidth="1"/>
    <col min="25" max="25" width="8.83203125" style="5" customWidth="1"/>
    <col min="26" max="26" width="6.83203125" style="64" customWidth="1"/>
    <col min="27" max="27" width="8.83203125" style="5" customWidth="1"/>
    <col min="28" max="29" width="6.83203125" style="64" customWidth="1"/>
    <col min="30" max="30" width="31.6640625" style="5" hidden="1" customWidth="1"/>
    <col min="31" max="31" width="12.5" style="5" hidden="1" customWidth="1"/>
    <col min="32" max="32" width="12" style="6" hidden="1" customWidth="1"/>
    <col min="33" max="33" width="13.6640625" style="6" hidden="1" customWidth="1"/>
    <col min="34" max="34" width="12.33203125" style="6" hidden="1" customWidth="1"/>
    <col min="35" max="35" width="13.6640625" style="6" hidden="1" customWidth="1"/>
    <col min="36" max="36" width="7.33203125" style="6" hidden="1" customWidth="1"/>
    <col min="37" max="37" width="27.33203125" style="2" hidden="1" customWidth="1"/>
    <col min="38" max="38" width="13.6640625" style="5" hidden="1" customWidth="1"/>
    <col min="39" max="39" width="13.5" style="5" hidden="1" customWidth="1"/>
    <col min="40" max="40" width="14" style="5" hidden="1" customWidth="1"/>
    <col min="41" max="41" width="13.83203125" style="5" hidden="1" customWidth="1"/>
    <col min="42" max="42" width="14" style="5" hidden="1" customWidth="1"/>
    <col min="43" max="43" width="13.83203125" style="5" hidden="1" customWidth="1"/>
    <col min="44" max="44" width="34.1640625" style="5" hidden="1" customWidth="1"/>
    <col min="45" max="46" width="13.83203125" style="5" hidden="1" customWidth="1"/>
    <col min="47" max="47" width="13.33203125" style="5" hidden="1" customWidth="1"/>
    <col min="48" max="48" width="12.83203125" style="5" hidden="1" customWidth="1"/>
    <col min="49" max="49" width="13.33203125" style="5" hidden="1" customWidth="1"/>
    <col min="50" max="50" width="12.83203125" style="5" customWidth="1"/>
    <col min="51" max="16384" width="9.33203125" style="5"/>
  </cols>
  <sheetData>
    <row r="1" spans="1:50" ht="20.100000000000001" customHeight="1">
      <c r="A1" s="235"/>
      <c r="B1" s="237"/>
      <c r="C1" s="239" t="s">
        <v>40</v>
      </c>
      <c r="D1" s="239"/>
      <c r="E1" s="239"/>
      <c r="F1" s="239"/>
      <c r="G1" s="239"/>
      <c r="H1" s="239"/>
      <c r="I1" s="239"/>
      <c r="J1" s="239"/>
      <c r="K1" s="239"/>
      <c r="L1" s="239"/>
      <c r="M1" s="239"/>
      <c r="N1" s="239"/>
      <c r="O1" s="239"/>
      <c r="P1" s="239"/>
      <c r="Q1" s="239"/>
      <c r="R1" s="65"/>
      <c r="S1" s="65"/>
      <c r="T1" s="65"/>
      <c r="U1" s="65"/>
      <c r="V1" s="65"/>
      <c r="W1" s="65"/>
      <c r="X1" s="65"/>
      <c r="Y1" s="65"/>
      <c r="Z1" s="65"/>
      <c r="AA1" s="65"/>
      <c r="AB1" s="65"/>
      <c r="AC1" s="4"/>
    </row>
    <row r="2" spans="1:50" ht="20.100000000000001" customHeight="1">
      <c r="A2" s="235"/>
      <c r="B2" s="237"/>
      <c r="C2" s="231" t="s">
        <v>10</v>
      </c>
      <c r="D2" s="231"/>
      <c r="E2" s="231"/>
      <c r="F2" s="231"/>
      <c r="G2" s="231"/>
      <c r="H2" s="231"/>
      <c r="I2" s="231"/>
      <c r="J2" s="231"/>
      <c r="K2" s="231"/>
      <c r="L2" s="231"/>
      <c r="M2" s="231"/>
      <c r="N2" s="231"/>
      <c r="O2" s="231"/>
      <c r="P2" s="231"/>
      <c r="Q2" s="231"/>
      <c r="R2" s="65"/>
      <c r="S2" s="65"/>
      <c r="T2" s="65"/>
      <c r="U2" s="65"/>
      <c r="V2" s="65"/>
      <c r="W2" s="65"/>
      <c r="X2" s="65"/>
      <c r="Y2" s="65"/>
      <c r="Z2" s="65"/>
      <c r="AA2" s="65"/>
      <c r="AB2" s="65"/>
      <c r="AC2" s="4"/>
    </row>
    <row r="3" spans="1:50" ht="20.100000000000001" customHeight="1">
      <c r="A3" s="235"/>
      <c r="B3" s="237"/>
      <c r="C3" s="249" t="s">
        <v>42</v>
      </c>
      <c r="D3" s="249"/>
      <c r="E3" s="249"/>
      <c r="F3" s="249"/>
      <c r="G3" s="249"/>
      <c r="H3" s="249"/>
      <c r="I3" s="249"/>
      <c r="J3" s="249"/>
      <c r="K3" s="249"/>
      <c r="L3" s="249"/>
      <c r="M3" s="249"/>
      <c r="N3" s="249"/>
      <c r="O3" s="249"/>
      <c r="P3" s="249"/>
      <c r="Q3" s="249"/>
      <c r="R3" s="66"/>
      <c r="S3" s="66"/>
      <c r="T3" s="66"/>
      <c r="U3" s="66"/>
      <c r="V3" s="66"/>
      <c r="W3" s="66"/>
      <c r="X3" s="66"/>
      <c r="Y3" s="66"/>
      <c r="Z3" s="66"/>
      <c r="AA3" s="66"/>
      <c r="AB3" s="66"/>
      <c r="AC3" s="7"/>
    </row>
    <row r="4" spans="1:50" ht="20.100000000000001" customHeight="1">
      <c r="A4" s="235"/>
      <c r="B4" s="237"/>
      <c r="C4" s="249" t="s">
        <v>119</v>
      </c>
      <c r="D4" s="249"/>
      <c r="E4" s="249"/>
      <c r="F4" s="249"/>
      <c r="G4" s="249"/>
      <c r="H4" s="249"/>
      <c r="I4" s="249"/>
      <c r="J4" s="249"/>
      <c r="K4" s="249"/>
      <c r="L4" s="249"/>
      <c r="M4" s="249"/>
      <c r="N4" s="249"/>
      <c r="O4" s="249"/>
      <c r="P4" s="249"/>
      <c r="Q4" s="249"/>
      <c r="R4" s="66"/>
      <c r="S4" s="66"/>
      <c r="T4" s="66"/>
      <c r="U4" s="66"/>
      <c r="V4" s="66"/>
      <c r="W4" s="66"/>
      <c r="X4" s="66"/>
      <c r="Y4" s="66"/>
      <c r="Z4" s="66"/>
      <c r="AA4" s="66"/>
      <c r="AB4" s="66"/>
      <c r="AC4" s="7"/>
    </row>
    <row r="5" spans="1:50" ht="20.100000000000001" customHeight="1" thickBot="1">
      <c r="A5" s="236"/>
      <c r="B5" s="238"/>
      <c r="C5" s="67"/>
      <c r="D5" s="67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  <c r="Y5" s="67"/>
      <c r="Z5" s="67"/>
      <c r="AA5" s="67"/>
      <c r="AB5" s="67"/>
      <c r="AC5" s="8"/>
    </row>
    <row r="6" spans="1:50" ht="20.100000000000001" customHeight="1" thickBot="1">
      <c r="A6" s="250" t="s">
        <v>5</v>
      </c>
      <c r="B6" s="250" t="s">
        <v>0</v>
      </c>
      <c r="C6" s="259" t="s">
        <v>1</v>
      </c>
      <c r="D6" s="240"/>
      <c r="E6" s="240"/>
      <c r="F6" s="240"/>
      <c r="G6" s="241"/>
      <c r="H6" s="240" t="s">
        <v>43</v>
      </c>
      <c r="I6" s="240"/>
      <c r="J6" s="240"/>
      <c r="K6" s="240"/>
      <c r="L6" s="240"/>
      <c r="M6" s="240"/>
      <c r="N6" s="240"/>
      <c r="O6" s="240"/>
      <c r="P6" s="240"/>
      <c r="Q6" s="241"/>
      <c r="R6" s="240" t="s">
        <v>11</v>
      </c>
      <c r="S6" s="240"/>
      <c r="T6" s="240"/>
      <c r="U6" s="240"/>
      <c r="V6" s="240"/>
      <c r="W6" s="240"/>
      <c r="X6" s="240"/>
      <c r="Y6" s="240"/>
      <c r="Z6" s="240"/>
      <c r="AA6" s="241"/>
      <c r="AB6" s="9"/>
      <c r="AC6" s="10"/>
      <c r="AE6" s="6"/>
      <c r="AJ6" s="2"/>
      <c r="AK6" s="5"/>
    </row>
    <row r="7" spans="1:50" ht="20.100000000000001" customHeight="1">
      <c r="A7" s="251"/>
      <c r="B7" s="251"/>
      <c r="C7" s="11">
        <v>2011</v>
      </c>
      <c r="D7" s="11">
        <v>2012</v>
      </c>
      <c r="E7" s="11">
        <v>2013</v>
      </c>
      <c r="F7" s="172">
        <v>2014</v>
      </c>
      <c r="G7" s="78">
        <v>2015</v>
      </c>
      <c r="H7" s="247">
        <v>2011</v>
      </c>
      <c r="I7" s="248"/>
      <c r="J7" s="247">
        <v>2012</v>
      </c>
      <c r="K7" s="248"/>
      <c r="L7" s="232">
        <v>2013</v>
      </c>
      <c r="M7" s="233"/>
      <c r="N7" s="243">
        <v>2014</v>
      </c>
      <c r="O7" s="244"/>
      <c r="P7" s="232">
        <v>2015</v>
      </c>
      <c r="Q7" s="242"/>
      <c r="R7" s="234">
        <v>2011</v>
      </c>
      <c r="S7" s="234"/>
      <c r="T7" s="234">
        <v>2012</v>
      </c>
      <c r="U7" s="234"/>
      <c r="V7" s="232">
        <v>2013</v>
      </c>
      <c r="W7" s="233"/>
      <c r="X7" s="243">
        <v>2014</v>
      </c>
      <c r="Y7" s="244"/>
      <c r="Z7" s="232">
        <v>2015</v>
      </c>
      <c r="AA7" s="242"/>
      <c r="AB7" s="9"/>
      <c r="AC7" s="10"/>
      <c r="AE7" s="6"/>
      <c r="AJ7" s="2"/>
      <c r="AK7" s="5"/>
    </row>
    <row r="8" spans="1:50" ht="20.100000000000001" customHeight="1" thickBot="1">
      <c r="A8" s="252"/>
      <c r="B8" s="252"/>
      <c r="C8" s="13" t="s">
        <v>2</v>
      </c>
      <c r="D8" s="13" t="s">
        <v>2</v>
      </c>
      <c r="E8" s="13" t="s">
        <v>2</v>
      </c>
      <c r="F8" s="16" t="s">
        <v>2</v>
      </c>
      <c r="G8" s="84" t="s">
        <v>2</v>
      </c>
      <c r="H8" s="14" t="s">
        <v>2</v>
      </c>
      <c r="I8" s="17" t="s">
        <v>3</v>
      </c>
      <c r="J8" s="18" t="s">
        <v>2</v>
      </c>
      <c r="K8" s="19" t="s">
        <v>3</v>
      </c>
      <c r="L8" s="20" t="s">
        <v>2</v>
      </c>
      <c r="M8" s="174" t="s">
        <v>3</v>
      </c>
      <c r="N8" s="20" t="s">
        <v>2</v>
      </c>
      <c r="O8" s="216" t="s">
        <v>3</v>
      </c>
      <c r="P8" s="200" t="s">
        <v>2</v>
      </c>
      <c r="Q8" s="21" t="s">
        <v>3</v>
      </c>
      <c r="R8" s="16" t="s">
        <v>2</v>
      </c>
      <c r="S8" s="17" t="s">
        <v>3</v>
      </c>
      <c r="T8" s="15" t="s">
        <v>2</v>
      </c>
      <c r="U8" s="19" t="s">
        <v>3</v>
      </c>
      <c r="V8" s="15" t="s">
        <v>2</v>
      </c>
      <c r="W8" s="180" t="s">
        <v>3</v>
      </c>
      <c r="X8" s="15" t="s">
        <v>2</v>
      </c>
      <c r="Y8" s="19" t="s">
        <v>3</v>
      </c>
      <c r="Z8" s="18" t="s">
        <v>2</v>
      </c>
      <c r="AA8" s="22" t="s">
        <v>3</v>
      </c>
      <c r="AB8" s="9"/>
      <c r="AC8" s="10"/>
      <c r="AD8" s="23" t="s">
        <v>21</v>
      </c>
      <c r="AE8" s="24" t="s">
        <v>12</v>
      </c>
      <c r="AF8" s="24" t="s">
        <v>13</v>
      </c>
      <c r="AG8" s="24" t="s">
        <v>14</v>
      </c>
      <c r="AH8" s="24" t="s">
        <v>22</v>
      </c>
      <c r="AI8" s="24" t="s">
        <v>23</v>
      </c>
      <c r="AJ8" s="2"/>
      <c r="AK8" s="25" t="s">
        <v>7</v>
      </c>
      <c r="AL8" s="26" t="s">
        <v>15</v>
      </c>
      <c r="AM8" s="26" t="s">
        <v>16</v>
      </c>
      <c r="AN8" s="26" t="s">
        <v>17</v>
      </c>
      <c r="AO8" s="26" t="s">
        <v>24</v>
      </c>
      <c r="AP8" s="26" t="s">
        <v>25</v>
      </c>
      <c r="AQ8" s="26"/>
      <c r="AR8" s="25" t="s">
        <v>8</v>
      </c>
      <c r="AS8" s="24" t="s">
        <v>18</v>
      </c>
      <c r="AT8" s="24" t="s">
        <v>19</v>
      </c>
      <c r="AU8" s="24" t="s">
        <v>20</v>
      </c>
      <c r="AV8" s="24" t="s">
        <v>26</v>
      </c>
      <c r="AW8" s="24" t="s">
        <v>27</v>
      </c>
    </row>
    <row r="9" spans="1:50" s="115" customFormat="1" ht="20.100000000000001" customHeight="1" thickBot="1">
      <c r="A9" s="27">
        <v>1</v>
      </c>
      <c r="B9" s="167" t="s">
        <v>113</v>
      </c>
      <c r="C9" s="151"/>
      <c r="D9" s="151"/>
      <c r="E9" s="151"/>
      <c r="F9" s="210">
        <v>1</v>
      </c>
      <c r="G9" s="139"/>
      <c r="H9" s="152"/>
      <c r="I9" s="153" t="s">
        <v>111</v>
      </c>
      <c r="J9" s="154"/>
      <c r="K9" s="155" t="s">
        <v>111</v>
      </c>
      <c r="L9" s="156"/>
      <c r="M9" s="217" t="s">
        <v>111</v>
      </c>
      <c r="N9" s="210">
        <v>1</v>
      </c>
      <c r="O9" s="230">
        <f>N9/F9</f>
        <v>1</v>
      </c>
      <c r="P9" s="214"/>
      <c r="Q9" s="150" t="s">
        <v>111</v>
      </c>
      <c r="R9" s="152"/>
      <c r="S9" s="153" t="s">
        <v>111</v>
      </c>
      <c r="T9" s="157"/>
      <c r="U9" s="155" t="s">
        <v>111</v>
      </c>
      <c r="V9" s="157"/>
      <c r="W9" s="219" t="s">
        <v>111</v>
      </c>
      <c r="X9" s="212">
        <v>1</v>
      </c>
      <c r="Y9" s="205">
        <f>X9/N9</f>
        <v>1</v>
      </c>
      <c r="Z9" s="213"/>
      <c r="AA9" s="135" t="s">
        <v>111</v>
      </c>
      <c r="AB9" s="108"/>
      <c r="AC9" s="109"/>
      <c r="AD9" s="110"/>
      <c r="AE9" s="111"/>
      <c r="AF9" s="111"/>
      <c r="AG9" s="111"/>
      <c r="AH9" s="111"/>
      <c r="AI9" s="111"/>
      <c r="AJ9" s="112"/>
      <c r="AK9" s="113"/>
      <c r="AL9" s="114"/>
      <c r="AM9" s="114"/>
      <c r="AN9" s="114"/>
      <c r="AO9" s="114"/>
      <c r="AP9" s="114"/>
      <c r="AQ9" s="114"/>
      <c r="AR9" s="113"/>
      <c r="AS9" s="111"/>
      <c r="AT9" s="111"/>
      <c r="AU9" s="111"/>
      <c r="AV9" s="111"/>
      <c r="AW9" s="111"/>
    </row>
    <row r="10" spans="1:50" s="115" customFormat="1" ht="20.100000000000001" customHeight="1">
      <c r="A10" s="27">
        <v>2</v>
      </c>
      <c r="B10" s="171" t="s">
        <v>118</v>
      </c>
      <c r="C10" s="159"/>
      <c r="D10" s="159"/>
      <c r="E10" s="159"/>
      <c r="F10" s="30">
        <v>2</v>
      </c>
      <c r="G10" s="86">
        <v>4</v>
      </c>
      <c r="H10" s="160"/>
      <c r="I10" s="161" t="s">
        <v>111</v>
      </c>
      <c r="J10" s="162"/>
      <c r="K10" s="163" t="s">
        <v>111</v>
      </c>
      <c r="L10" s="164"/>
      <c r="M10" s="218" t="s">
        <v>111</v>
      </c>
      <c r="N10" s="30">
        <v>1</v>
      </c>
      <c r="O10" s="31">
        <f t="shared" ref="O9:O10" si="0">N10/F10</f>
        <v>0.5</v>
      </c>
      <c r="P10" s="222">
        <v>4</v>
      </c>
      <c r="Q10" s="261">
        <f>P10/G10</f>
        <v>1</v>
      </c>
      <c r="R10" s="160"/>
      <c r="S10" s="161" t="s">
        <v>111</v>
      </c>
      <c r="T10" s="166"/>
      <c r="U10" s="163" t="s">
        <v>111</v>
      </c>
      <c r="V10" s="166"/>
      <c r="W10" s="220" t="s">
        <v>111</v>
      </c>
      <c r="X10" s="44">
        <v>1</v>
      </c>
      <c r="Y10" s="205">
        <f>X10/N10</f>
        <v>1</v>
      </c>
      <c r="Z10" s="221">
        <v>3</v>
      </c>
      <c r="AA10" s="37">
        <f>Z10/P10</f>
        <v>0.75</v>
      </c>
      <c r="AB10" s="108"/>
      <c r="AC10" s="109"/>
      <c r="AD10" s="110"/>
      <c r="AE10" s="111"/>
      <c r="AF10" s="111"/>
      <c r="AG10" s="111"/>
      <c r="AH10" s="111"/>
      <c r="AI10" s="111"/>
      <c r="AJ10" s="112"/>
      <c r="AK10" s="113"/>
      <c r="AL10" s="114"/>
      <c r="AM10" s="114"/>
      <c r="AN10" s="114"/>
      <c r="AO10" s="114"/>
      <c r="AP10" s="114"/>
      <c r="AQ10" s="114"/>
      <c r="AR10" s="113"/>
      <c r="AS10" s="111"/>
      <c r="AT10" s="111"/>
      <c r="AU10" s="111"/>
      <c r="AV10" s="111"/>
      <c r="AW10" s="111"/>
    </row>
    <row r="11" spans="1:50" s="43" customFormat="1" ht="20.100000000000001" customHeight="1">
      <c r="A11" s="27">
        <v>3</v>
      </c>
      <c r="B11" s="76" t="s">
        <v>51</v>
      </c>
      <c r="C11" s="28">
        <v>9</v>
      </c>
      <c r="D11" s="28">
        <v>6</v>
      </c>
      <c r="E11" s="91">
        <v>1</v>
      </c>
      <c r="F11" s="30">
        <v>3</v>
      </c>
      <c r="G11" s="86">
        <v>4</v>
      </c>
      <c r="H11" s="81">
        <v>9</v>
      </c>
      <c r="I11" s="31">
        <f>H11/C11</f>
        <v>1</v>
      </c>
      <c r="J11" s="32">
        <v>5</v>
      </c>
      <c r="K11" s="33">
        <f>J11/D11</f>
        <v>0.83333333333333337</v>
      </c>
      <c r="L11" s="93">
        <v>1</v>
      </c>
      <c r="M11" s="177">
        <f>L11/E11</f>
        <v>1</v>
      </c>
      <c r="N11" s="93">
        <v>2</v>
      </c>
      <c r="O11" s="35">
        <f>N11/F11</f>
        <v>0.66666666666666663</v>
      </c>
      <c r="P11" s="191">
        <v>3</v>
      </c>
      <c r="Q11" s="34">
        <f>P11/G11</f>
        <v>0.75</v>
      </c>
      <c r="R11" s="30">
        <v>7</v>
      </c>
      <c r="S11" s="36">
        <f>R11/H11</f>
        <v>0.77777777777777779</v>
      </c>
      <c r="T11" s="29">
        <v>2</v>
      </c>
      <c r="U11" s="35">
        <f>T11/J11</f>
        <v>0.4</v>
      </c>
      <c r="V11" s="29"/>
      <c r="W11" s="183">
        <f>V11/L11</f>
        <v>0</v>
      </c>
      <c r="X11" s="29">
        <v>1</v>
      </c>
      <c r="Y11" s="33">
        <f>X11/N11</f>
        <v>0.5</v>
      </c>
      <c r="Z11" s="192">
        <v>1</v>
      </c>
      <c r="AA11" s="37">
        <f>Z11/P11</f>
        <v>0.33333333333333331</v>
      </c>
      <c r="AB11" s="38"/>
      <c r="AC11" s="39"/>
      <c r="AD11" s="68" t="s">
        <v>29</v>
      </c>
      <c r="AE11" s="73">
        <v>18</v>
      </c>
      <c r="AF11" s="73">
        <v>18</v>
      </c>
      <c r="AG11" s="73">
        <v>40</v>
      </c>
      <c r="AH11" s="73">
        <v>4</v>
      </c>
      <c r="AI11" s="73">
        <v>46</v>
      </c>
      <c r="AJ11" s="40" t="s">
        <v>6</v>
      </c>
      <c r="AK11" s="68" t="s">
        <v>29</v>
      </c>
      <c r="AL11" s="73">
        <v>11</v>
      </c>
      <c r="AM11" s="69">
        <v>10</v>
      </c>
      <c r="AN11" s="69">
        <v>19</v>
      </c>
      <c r="AO11" s="69">
        <v>5</v>
      </c>
      <c r="AP11" s="69">
        <v>16</v>
      </c>
      <c r="AQ11" s="41"/>
      <c r="AR11" s="68" t="s">
        <v>29</v>
      </c>
      <c r="AS11" s="71">
        <v>4</v>
      </c>
      <c r="AT11" s="69">
        <v>1</v>
      </c>
      <c r="AU11" s="69">
        <v>8</v>
      </c>
      <c r="AV11" s="69">
        <v>1</v>
      </c>
      <c r="AW11" s="69">
        <v>1</v>
      </c>
      <c r="AX11" s="42" t="s">
        <v>6</v>
      </c>
    </row>
    <row r="12" spans="1:50" s="43" customFormat="1" ht="20.100000000000001" customHeight="1">
      <c r="A12" s="27">
        <v>4</v>
      </c>
      <c r="B12" s="76" t="s">
        <v>35</v>
      </c>
      <c r="C12" s="28">
        <v>4</v>
      </c>
      <c r="D12" s="28">
        <v>1</v>
      </c>
      <c r="E12" s="91">
        <v>1</v>
      </c>
      <c r="F12" s="30" t="s">
        <v>111</v>
      </c>
      <c r="G12" s="86"/>
      <c r="H12" s="81">
        <v>4</v>
      </c>
      <c r="I12" s="31">
        <f t="shared" ref="I12:I26" si="1">H12/C12</f>
        <v>1</v>
      </c>
      <c r="J12" s="32">
        <v>0</v>
      </c>
      <c r="K12" s="33">
        <f t="shared" ref="K12:K31" si="2">J12/D12</f>
        <v>0</v>
      </c>
      <c r="L12" s="93">
        <v>0</v>
      </c>
      <c r="M12" s="177">
        <f t="shared" ref="M12:M28" si="3">L12/E12</f>
        <v>0</v>
      </c>
      <c r="N12" s="93" t="s">
        <v>6</v>
      </c>
      <c r="O12" s="35" t="s">
        <v>111</v>
      </c>
      <c r="P12" s="191"/>
      <c r="Q12" s="34" t="s">
        <v>111</v>
      </c>
      <c r="R12" s="30">
        <v>2</v>
      </c>
      <c r="S12" s="36">
        <f t="shared" ref="S12:S26" si="4">R12/H12</f>
        <v>0.5</v>
      </c>
      <c r="T12" s="29"/>
      <c r="U12" s="35" t="s">
        <v>111</v>
      </c>
      <c r="V12" s="29"/>
      <c r="W12" s="183" t="s">
        <v>111</v>
      </c>
      <c r="X12" s="29"/>
      <c r="Y12" s="33" t="s">
        <v>111</v>
      </c>
      <c r="Z12" s="192"/>
      <c r="AA12" s="37" t="s">
        <v>111</v>
      </c>
      <c r="AB12" s="38"/>
      <c r="AC12" s="39"/>
      <c r="AD12" s="68"/>
      <c r="AE12" s="73"/>
      <c r="AF12" s="73"/>
      <c r="AG12" s="73"/>
      <c r="AH12" s="73"/>
      <c r="AI12" s="73"/>
      <c r="AJ12" s="40"/>
      <c r="AK12" s="68"/>
      <c r="AL12" s="73"/>
      <c r="AM12" s="69"/>
      <c r="AN12" s="69"/>
      <c r="AO12" s="69"/>
      <c r="AP12" s="69"/>
      <c r="AQ12" s="41"/>
      <c r="AR12" s="68"/>
      <c r="AS12" s="71"/>
      <c r="AT12" s="69"/>
      <c r="AU12" s="69"/>
      <c r="AV12" s="69"/>
      <c r="AW12" s="69"/>
      <c r="AX12" s="42"/>
    </row>
    <row r="13" spans="1:50" s="43" customFormat="1" ht="20.100000000000001" customHeight="1">
      <c r="A13" s="27">
        <v>5</v>
      </c>
      <c r="B13" s="76" t="s">
        <v>53</v>
      </c>
      <c r="C13" s="28">
        <v>3</v>
      </c>
      <c r="D13" s="28">
        <v>6</v>
      </c>
      <c r="E13" s="91">
        <v>4</v>
      </c>
      <c r="F13" s="30">
        <v>1</v>
      </c>
      <c r="G13" s="86">
        <v>2</v>
      </c>
      <c r="H13" s="81">
        <v>2</v>
      </c>
      <c r="I13" s="31">
        <f t="shared" si="1"/>
        <v>0.66666666666666663</v>
      </c>
      <c r="J13" s="32">
        <v>4</v>
      </c>
      <c r="K13" s="33">
        <f t="shared" si="2"/>
        <v>0.66666666666666663</v>
      </c>
      <c r="L13" s="93">
        <v>3</v>
      </c>
      <c r="M13" s="177">
        <f t="shared" si="3"/>
        <v>0.75</v>
      </c>
      <c r="N13" s="93">
        <v>1</v>
      </c>
      <c r="O13" s="35">
        <f t="shared" ref="O13:O32" si="5">N13/F13</f>
        <v>1</v>
      </c>
      <c r="P13" s="191">
        <v>1</v>
      </c>
      <c r="Q13" s="34">
        <f>P13/G13</f>
        <v>0.5</v>
      </c>
      <c r="R13" s="30"/>
      <c r="S13" s="36">
        <f t="shared" si="4"/>
        <v>0</v>
      </c>
      <c r="T13" s="29">
        <v>2</v>
      </c>
      <c r="U13" s="35">
        <f t="shared" ref="U13:U31" si="6">T13/J13</f>
        <v>0.5</v>
      </c>
      <c r="V13" s="29">
        <v>1</v>
      </c>
      <c r="W13" s="183">
        <f>V13/L13</f>
        <v>0.33333333333333331</v>
      </c>
      <c r="X13" s="29">
        <v>1</v>
      </c>
      <c r="Y13" s="33">
        <f>X13/N13</f>
        <v>1</v>
      </c>
      <c r="Z13" s="192">
        <v>1</v>
      </c>
      <c r="AA13" s="37">
        <f>Z13/P13</f>
        <v>1</v>
      </c>
      <c r="AB13" s="38"/>
      <c r="AC13" s="39"/>
      <c r="AD13" s="68"/>
      <c r="AE13" s="73"/>
      <c r="AF13" s="73"/>
      <c r="AG13" s="73"/>
      <c r="AH13" s="73"/>
      <c r="AI13" s="73"/>
      <c r="AJ13" s="40"/>
      <c r="AK13" s="68"/>
      <c r="AL13" s="73"/>
      <c r="AM13" s="69"/>
      <c r="AN13" s="69"/>
      <c r="AO13" s="69"/>
      <c r="AP13" s="69"/>
      <c r="AQ13" s="41"/>
      <c r="AR13" s="68"/>
      <c r="AS13" s="71"/>
      <c r="AT13" s="69"/>
      <c r="AU13" s="69"/>
      <c r="AV13" s="69"/>
      <c r="AW13" s="69"/>
      <c r="AX13" s="42"/>
    </row>
    <row r="14" spans="1:50" s="43" customFormat="1" ht="20.100000000000001" customHeight="1">
      <c r="A14" s="27">
        <v>6</v>
      </c>
      <c r="B14" s="76" t="s">
        <v>54</v>
      </c>
      <c r="C14" s="28">
        <v>1</v>
      </c>
      <c r="D14" s="28">
        <v>0</v>
      </c>
      <c r="E14" s="91"/>
      <c r="F14" s="30" t="s">
        <v>111</v>
      </c>
      <c r="G14" s="86">
        <v>1</v>
      </c>
      <c r="H14" s="81">
        <v>1</v>
      </c>
      <c r="I14" s="31">
        <f t="shared" si="1"/>
        <v>1</v>
      </c>
      <c r="J14" s="32">
        <v>0</v>
      </c>
      <c r="K14" s="33" t="s">
        <v>111</v>
      </c>
      <c r="L14" s="93"/>
      <c r="M14" s="177" t="s">
        <v>111</v>
      </c>
      <c r="N14" s="93"/>
      <c r="O14" s="35" t="s">
        <v>111</v>
      </c>
      <c r="P14" s="191"/>
      <c r="Q14" s="34" t="s">
        <v>111</v>
      </c>
      <c r="R14" s="30">
        <v>1</v>
      </c>
      <c r="S14" s="36">
        <f t="shared" si="4"/>
        <v>1</v>
      </c>
      <c r="T14" s="29"/>
      <c r="U14" s="35" t="s">
        <v>111</v>
      </c>
      <c r="V14" s="29"/>
      <c r="W14" s="183" t="s">
        <v>111</v>
      </c>
      <c r="X14" s="29"/>
      <c r="Y14" s="33" t="s">
        <v>111</v>
      </c>
      <c r="Z14" s="192"/>
      <c r="AA14" s="37" t="s">
        <v>111</v>
      </c>
      <c r="AB14" s="38"/>
      <c r="AC14" s="39"/>
      <c r="AD14" s="68"/>
      <c r="AE14" s="73"/>
      <c r="AF14" s="73"/>
      <c r="AG14" s="73"/>
      <c r="AH14" s="73"/>
      <c r="AI14" s="73"/>
      <c r="AJ14" s="40"/>
      <c r="AK14" s="68"/>
      <c r="AL14" s="73"/>
      <c r="AM14" s="69"/>
      <c r="AN14" s="69"/>
      <c r="AO14" s="69"/>
      <c r="AP14" s="69"/>
      <c r="AQ14" s="41"/>
      <c r="AR14" s="68"/>
      <c r="AS14" s="71"/>
      <c r="AT14" s="69"/>
      <c r="AU14" s="69"/>
      <c r="AV14" s="69"/>
      <c r="AW14" s="69"/>
      <c r="AX14" s="42"/>
    </row>
    <row r="15" spans="1:50" ht="20.100000000000001" customHeight="1">
      <c r="A15" s="27">
        <v>7</v>
      </c>
      <c r="B15" s="1" t="s">
        <v>55</v>
      </c>
      <c r="C15" s="28">
        <v>13</v>
      </c>
      <c r="D15" s="28">
        <v>1</v>
      </c>
      <c r="E15" s="91">
        <v>7</v>
      </c>
      <c r="F15" s="30">
        <v>11</v>
      </c>
      <c r="G15" s="86">
        <v>12</v>
      </c>
      <c r="H15" s="81">
        <v>10</v>
      </c>
      <c r="I15" s="31">
        <f t="shared" si="1"/>
        <v>0.76923076923076927</v>
      </c>
      <c r="J15" s="32">
        <v>1</v>
      </c>
      <c r="K15" s="33">
        <f t="shared" si="2"/>
        <v>1</v>
      </c>
      <c r="L15" s="93">
        <v>6</v>
      </c>
      <c r="M15" s="177">
        <f t="shared" si="3"/>
        <v>0.8571428571428571</v>
      </c>
      <c r="N15" s="93">
        <v>9</v>
      </c>
      <c r="O15" s="35">
        <f t="shared" si="5"/>
        <v>0.81818181818181823</v>
      </c>
      <c r="P15" s="191">
        <v>7</v>
      </c>
      <c r="Q15" s="34">
        <f>P15/G15</f>
        <v>0.58333333333333337</v>
      </c>
      <c r="R15" s="30">
        <v>5</v>
      </c>
      <c r="S15" s="36">
        <f t="shared" si="4"/>
        <v>0.5</v>
      </c>
      <c r="T15" s="29">
        <v>1</v>
      </c>
      <c r="U15" s="35">
        <f t="shared" si="6"/>
        <v>1</v>
      </c>
      <c r="V15" s="29">
        <v>1</v>
      </c>
      <c r="W15" s="183">
        <f>V15/L15</f>
        <v>0.16666666666666666</v>
      </c>
      <c r="X15" s="29">
        <v>4</v>
      </c>
      <c r="Y15" s="33">
        <f>X15/N15</f>
        <v>0.44444444444444442</v>
      </c>
      <c r="Z15" s="192">
        <v>4</v>
      </c>
      <c r="AA15" s="37">
        <f>Z15/P15</f>
        <v>0.5714285714285714</v>
      </c>
      <c r="AB15" s="9"/>
      <c r="AC15" s="10"/>
      <c r="AD15" s="68" t="s">
        <v>30</v>
      </c>
      <c r="AE15" s="73">
        <v>23</v>
      </c>
      <c r="AF15" s="73">
        <v>23</v>
      </c>
      <c r="AG15" s="73">
        <v>29</v>
      </c>
      <c r="AH15" s="73">
        <v>2</v>
      </c>
      <c r="AI15" s="73">
        <v>47</v>
      </c>
      <c r="AJ15" s="40" t="s">
        <v>6</v>
      </c>
      <c r="AK15" s="68" t="s">
        <v>30</v>
      </c>
      <c r="AL15" s="73">
        <v>14</v>
      </c>
      <c r="AM15" s="69">
        <v>19</v>
      </c>
      <c r="AN15" s="69">
        <v>11</v>
      </c>
      <c r="AO15" s="69">
        <v>6</v>
      </c>
      <c r="AP15" s="69">
        <v>18</v>
      </c>
      <c r="AQ15" s="41"/>
      <c r="AR15" s="68" t="s">
        <v>30</v>
      </c>
      <c r="AS15" s="71">
        <v>4</v>
      </c>
      <c r="AT15" s="69">
        <v>3</v>
      </c>
      <c r="AU15" s="69">
        <v>2</v>
      </c>
      <c r="AV15" s="69">
        <v>2</v>
      </c>
      <c r="AW15" s="69">
        <v>2</v>
      </c>
      <c r="AX15" s="42" t="s">
        <v>6</v>
      </c>
    </row>
    <row r="16" spans="1:50" ht="20.100000000000001" customHeight="1">
      <c r="A16" s="27">
        <v>8</v>
      </c>
      <c r="B16" s="1" t="s">
        <v>94</v>
      </c>
      <c r="C16" s="28"/>
      <c r="D16" s="28">
        <v>1</v>
      </c>
      <c r="E16" s="91"/>
      <c r="F16" s="30" t="s">
        <v>111</v>
      </c>
      <c r="G16" s="86"/>
      <c r="H16" s="81"/>
      <c r="I16" s="31" t="s">
        <v>111</v>
      </c>
      <c r="J16" s="32">
        <v>1</v>
      </c>
      <c r="K16" s="33">
        <f t="shared" si="2"/>
        <v>1</v>
      </c>
      <c r="L16" s="93"/>
      <c r="M16" s="177" t="s">
        <v>111</v>
      </c>
      <c r="N16" s="93"/>
      <c r="O16" s="35" t="s">
        <v>111</v>
      </c>
      <c r="P16" s="191"/>
      <c r="Q16" s="34" t="s">
        <v>111</v>
      </c>
      <c r="R16" s="30"/>
      <c r="S16" s="36" t="s">
        <v>111</v>
      </c>
      <c r="T16" s="29"/>
      <c r="U16" s="35">
        <f t="shared" si="6"/>
        <v>0</v>
      </c>
      <c r="V16" s="29"/>
      <c r="W16" s="183" t="s">
        <v>111</v>
      </c>
      <c r="X16" s="29"/>
      <c r="Y16" s="33" t="s">
        <v>111</v>
      </c>
      <c r="Z16" s="192"/>
      <c r="AA16" s="37" t="s">
        <v>111</v>
      </c>
      <c r="AB16" s="9"/>
      <c r="AC16" s="10"/>
      <c r="AD16" s="68"/>
      <c r="AE16" s="73"/>
      <c r="AF16" s="73"/>
      <c r="AG16" s="73"/>
      <c r="AH16" s="73"/>
      <c r="AI16" s="73"/>
      <c r="AJ16" s="40"/>
      <c r="AK16" s="68"/>
      <c r="AL16" s="73"/>
      <c r="AM16" s="69"/>
      <c r="AN16" s="69"/>
      <c r="AO16" s="69"/>
      <c r="AP16" s="69"/>
      <c r="AQ16" s="41"/>
      <c r="AR16" s="68"/>
      <c r="AS16" s="71"/>
      <c r="AT16" s="69"/>
      <c r="AU16" s="69"/>
      <c r="AV16" s="69"/>
      <c r="AW16" s="69"/>
      <c r="AX16" s="42"/>
    </row>
    <row r="17" spans="1:50" ht="20.100000000000001" customHeight="1">
      <c r="A17" s="27">
        <v>9</v>
      </c>
      <c r="B17" s="1" t="s">
        <v>65</v>
      </c>
      <c r="C17" s="28"/>
      <c r="D17" s="28"/>
      <c r="E17" s="91">
        <v>1</v>
      </c>
      <c r="F17" s="30" t="s">
        <v>111</v>
      </c>
      <c r="G17" s="86"/>
      <c r="H17" s="81"/>
      <c r="I17" s="31" t="s">
        <v>111</v>
      </c>
      <c r="J17" s="32"/>
      <c r="K17" s="33" t="s">
        <v>111</v>
      </c>
      <c r="L17" s="93">
        <v>1</v>
      </c>
      <c r="M17" s="177">
        <f t="shared" si="3"/>
        <v>1</v>
      </c>
      <c r="N17" s="93" t="s">
        <v>6</v>
      </c>
      <c r="O17" s="35" t="s">
        <v>111</v>
      </c>
      <c r="P17" s="191"/>
      <c r="Q17" s="34" t="s">
        <v>111</v>
      </c>
      <c r="R17" s="30"/>
      <c r="S17" s="36" t="s">
        <v>111</v>
      </c>
      <c r="T17" s="29"/>
      <c r="U17" s="35" t="s">
        <v>111</v>
      </c>
      <c r="V17" s="29">
        <v>1</v>
      </c>
      <c r="W17" s="183">
        <f>V17/L17</f>
        <v>1</v>
      </c>
      <c r="X17" s="29" t="s">
        <v>6</v>
      </c>
      <c r="Y17" s="33" t="s">
        <v>111</v>
      </c>
      <c r="Z17" s="192"/>
      <c r="AA17" s="37" t="s">
        <v>111</v>
      </c>
      <c r="AB17" s="9"/>
      <c r="AC17" s="10"/>
      <c r="AD17" s="68"/>
      <c r="AE17" s="73"/>
      <c r="AF17" s="73"/>
      <c r="AG17" s="73"/>
      <c r="AH17" s="73"/>
      <c r="AI17" s="73"/>
      <c r="AJ17" s="40"/>
      <c r="AK17" s="68"/>
      <c r="AL17" s="73"/>
      <c r="AM17" s="69"/>
      <c r="AN17" s="69"/>
      <c r="AO17" s="69"/>
      <c r="AP17" s="69"/>
      <c r="AQ17" s="41"/>
      <c r="AR17" s="68"/>
      <c r="AS17" s="71"/>
      <c r="AT17" s="69"/>
      <c r="AU17" s="69"/>
      <c r="AV17" s="69"/>
      <c r="AW17" s="69"/>
      <c r="AX17" s="42"/>
    </row>
    <row r="18" spans="1:50" ht="20.100000000000001" customHeight="1">
      <c r="A18" s="27">
        <v>10</v>
      </c>
      <c r="B18" s="1" t="s">
        <v>66</v>
      </c>
      <c r="C18" s="28">
        <v>1</v>
      </c>
      <c r="D18" s="28">
        <v>0</v>
      </c>
      <c r="E18" s="28"/>
      <c r="F18" s="44" t="s">
        <v>111</v>
      </c>
      <c r="G18" s="87"/>
      <c r="H18" s="80">
        <v>1</v>
      </c>
      <c r="I18" s="31">
        <f t="shared" si="1"/>
        <v>1</v>
      </c>
      <c r="J18" s="32">
        <v>0</v>
      </c>
      <c r="K18" s="33" t="s">
        <v>111</v>
      </c>
      <c r="L18" s="29"/>
      <c r="M18" s="177" t="s">
        <v>111</v>
      </c>
      <c r="N18" s="29"/>
      <c r="O18" s="35" t="s">
        <v>111</v>
      </c>
      <c r="P18" s="192"/>
      <c r="Q18" s="34" t="s">
        <v>111</v>
      </c>
      <c r="R18" s="44">
        <v>1</v>
      </c>
      <c r="S18" s="36">
        <f t="shared" si="4"/>
        <v>1</v>
      </c>
      <c r="T18" s="29"/>
      <c r="U18" s="35" t="s">
        <v>111</v>
      </c>
      <c r="V18" s="29"/>
      <c r="W18" s="183" t="s">
        <v>111</v>
      </c>
      <c r="X18" s="29"/>
      <c r="Y18" s="33" t="s">
        <v>111</v>
      </c>
      <c r="Z18" s="192"/>
      <c r="AA18" s="37" t="s">
        <v>111</v>
      </c>
      <c r="AB18" s="9"/>
      <c r="AC18" s="10"/>
      <c r="AD18" s="68" t="s">
        <v>32</v>
      </c>
      <c r="AE18" s="73">
        <v>22</v>
      </c>
      <c r="AF18" s="73">
        <v>32</v>
      </c>
      <c r="AG18" s="73">
        <v>25</v>
      </c>
      <c r="AH18" s="73">
        <v>1</v>
      </c>
      <c r="AI18" s="73">
        <v>31</v>
      </c>
      <c r="AJ18" s="40" t="s">
        <v>6</v>
      </c>
      <c r="AK18" s="68" t="s">
        <v>32</v>
      </c>
      <c r="AL18" s="73">
        <v>11</v>
      </c>
      <c r="AM18" s="69">
        <v>12</v>
      </c>
      <c r="AN18" s="69">
        <v>5</v>
      </c>
      <c r="AO18" s="69">
        <v>4</v>
      </c>
      <c r="AP18" s="69">
        <v>14</v>
      </c>
      <c r="AQ18" s="41"/>
      <c r="AR18" s="68" t="s">
        <v>32</v>
      </c>
      <c r="AS18" s="71">
        <v>3</v>
      </c>
      <c r="AT18" s="69">
        <v>1</v>
      </c>
      <c r="AU18" s="69">
        <v>0</v>
      </c>
      <c r="AV18" s="69">
        <v>1</v>
      </c>
      <c r="AW18" s="69">
        <v>1</v>
      </c>
      <c r="AX18" s="42" t="s">
        <v>6</v>
      </c>
    </row>
    <row r="19" spans="1:50" ht="20.100000000000001" customHeight="1">
      <c r="A19" s="27">
        <v>11</v>
      </c>
      <c r="B19" s="1" t="s">
        <v>68</v>
      </c>
      <c r="C19" s="45">
        <v>1</v>
      </c>
      <c r="D19" s="45">
        <v>1</v>
      </c>
      <c r="E19" s="28"/>
      <c r="F19" s="44" t="s">
        <v>111</v>
      </c>
      <c r="G19" s="87"/>
      <c r="H19" s="80">
        <v>1</v>
      </c>
      <c r="I19" s="31">
        <f t="shared" si="1"/>
        <v>1</v>
      </c>
      <c r="J19" s="47">
        <v>1</v>
      </c>
      <c r="K19" s="33">
        <f t="shared" si="2"/>
        <v>1</v>
      </c>
      <c r="L19" s="29"/>
      <c r="M19" s="177" t="s">
        <v>111</v>
      </c>
      <c r="N19" s="29"/>
      <c r="O19" s="35" t="s">
        <v>111</v>
      </c>
      <c r="P19" s="192"/>
      <c r="Q19" s="34" t="s">
        <v>111</v>
      </c>
      <c r="R19" s="44">
        <v>1</v>
      </c>
      <c r="S19" s="36">
        <f t="shared" si="4"/>
        <v>1</v>
      </c>
      <c r="T19" s="46">
        <v>1</v>
      </c>
      <c r="U19" s="35">
        <f t="shared" si="6"/>
        <v>1</v>
      </c>
      <c r="V19" s="29"/>
      <c r="W19" s="183" t="s">
        <v>111</v>
      </c>
      <c r="X19" s="29"/>
      <c r="Y19" s="33" t="s">
        <v>111</v>
      </c>
      <c r="Z19" s="192"/>
      <c r="AA19" s="37" t="s">
        <v>111</v>
      </c>
      <c r="AB19" s="9"/>
      <c r="AC19" s="10"/>
      <c r="AD19" s="68" t="s">
        <v>34</v>
      </c>
      <c r="AE19" s="73">
        <v>26</v>
      </c>
      <c r="AF19" s="73">
        <v>35</v>
      </c>
      <c r="AG19" s="73">
        <v>94</v>
      </c>
      <c r="AH19" s="73">
        <v>94</v>
      </c>
      <c r="AI19" s="73">
        <v>103</v>
      </c>
      <c r="AJ19" s="40" t="s">
        <v>28</v>
      </c>
      <c r="AK19" s="68" t="s">
        <v>34</v>
      </c>
      <c r="AL19" s="73">
        <v>10</v>
      </c>
      <c r="AM19" s="69">
        <v>17</v>
      </c>
      <c r="AN19" s="69">
        <v>26</v>
      </c>
      <c r="AO19" s="69">
        <v>35</v>
      </c>
      <c r="AP19" s="69">
        <v>33</v>
      </c>
      <c r="AQ19" s="41"/>
      <c r="AR19" s="68" t="s">
        <v>34</v>
      </c>
      <c r="AS19" s="71">
        <v>3</v>
      </c>
      <c r="AT19" s="69">
        <v>5</v>
      </c>
      <c r="AU19" s="69">
        <v>4</v>
      </c>
      <c r="AV19" s="69">
        <v>3</v>
      </c>
      <c r="AW19" s="69">
        <v>4</v>
      </c>
      <c r="AX19" s="42" t="s">
        <v>6</v>
      </c>
    </row>
    <row r="20" spans="1:50" ht="20.100000000000001" customHeight="1">
      <c r="A20" s="27">
        <v>12</v>
      </c>
      <c r="B20" s="1" t="s">
        <v>71</v>
      </c>
      <c r="C20" s="45">
        <v>1</v>
      </c>
      <c r="D20" s="45">
        <v>1</v>
      </c>
      <c r="E20" s="28">
        <v>1</v>
      </c>
      <c r="F20" s="44" t="s">
        <v>111</v>
      </c>
      <c r="G20" s="87">
        <v>2</v>
      </c>
      <c r="H20" s="80">
        <v>1</v>
      </c>
      <c r="I20" s="31">
        <f t="shared" si="1"/>
        <v>1</v>
      </c>
      <c r="J20" s="47">
        <v>1</v>
      </c>
      <c r="K20" s="33">
        <f t="shared" si="2"/>
        <v>1</v>
      </c>
      <c r="L20" s="29">
        <v>1</v>
      </c>
      <c r="M20" s="177">
        <f t="shared" si="3"/>
        <v>1</v>
      </c>
      <c r="N20" s="29" t="s">
        <v>6</v>
      </c>
      <c r="O20" s="35" t="s">
        <v>111</v>
      </c>
      <c r="P20" s="192">
        <v>1</v>
      </c>
      <c r="Q20" s="34">
        <f t="shared" ref="Q20:Q22" si="7">P20/G20</f>
        <v>0.5</v>
      </c>
      <c r="R20" s="44"/>
      <c r="S20" s="36">
        <f t="shared" si="4"/>
        <v>0</v>
      </c>
      <c r="T20" s="46">
        <v>1</v>
      </c>
      <c r="U20" s="35">
        <f t="shared" si="6"/>
        <v>1</v>
      </c>
      <c r="V20" s="29">
        <v>1</v>
      </c>
      <c r="W20" s="183">
        <f>V20/L20</f>
        <v>1</v>
      </c>
      <c r="X20" s="29" t="s">
        <v>6</v>
      </c>
      <c r="Y20" s="33" t="s">
        <v>111</v>
      </c>
      <c r="Z20" s="192">
        <v>1</v>
      </c>
      <c r="AA20" s="37">
        <f t="shared" ref="AA20:AA22" si="8">Z20/P20</f>
        <v>1</v>
      </c>
      <c r="AB20" s="9"/>
      <c r="AC20" s="10"/>
      <c r="AD20" s="68" t="s">
        <v>35</v>
      </c>
      <c r="AE20" s="73">
        <v>145</v>
      </c>
      <c r="AF20" s="73">
        <v>145</v>
      </c>
      <c r="AG20" s="73">
        <v>251</v>
      </c>
      <c r="AH20" s="73">
        <v>358</v>
      </c>
      <c r="AI20" s="73">
        <v>287</v>
      </c>
      <c r="AJ20" s="40" t="s">
        <v>6</v>
      </c>
      <c r="AK20" s="68" t="s">
        <v>35</v>
      </c>
      <c r="AL20" s="73">
        <v>57</v>
      </c>
      <c r="AM20" s="69">
        <v>64</v>
      </c>
      <c r="AN20" s="69">
        <v>67</v>
      </c>
      <c r="AO20" s="69">
        <v>109</v>
      </c>
      <c r="AP20" s="69">
        <v>94</v>
      </c>
      <c r="AQ20" s="41"/>
      <c r="AR20" s="68" t="s">
        <v>35</v>
      </c>
      <c r="AS20" s="71">
        <v>16</v>
      </c>
      <c r="AT20" s="69">
        <v>18</v>
      </c>
      <c r="AU20" s="69">
        <v>14</v>
      </c>
      <c r="AV20" s="69">
        <v>13</v>
      </c>
      <c r="AW20" s="69">
        <v>11</v>
      </c>
      <c r="AX20" s="42" t="s">
        <v>6</v>
      </c>
    </row>
    <row r="21" spans="1:50" ht="20.100000000000001" customHeight="1">
      <c r="A21" s="27">
        <v>13</v>
      </c>
      <c r="B21" s="1" t="s">
        <v>72</v>
      </c>
      <c r="C21" s="45"/>
      <c r="D21" s="45">
        <v>1</v>
      </c>
      <c r="E21" s="28">
        <v>3</v>
      </c>
      <c r="F21" s="44" t="s">
        <v>111</v>
      </c>
      <c r="G21" s="87">
        <v>4</v>
      </c>
      <c r="H21" s="80"/>
      <c r="I21" s="31" t="s">
        <v>111</v>
      </c>
      <c r="J21" s="47">
        <v>1</v>
      </c>
      <c r="K21" s="33">
        <f t="shared" si="2"/>
        <v>1</v>
      </c>
      <c r="L21" s="29">
        <v>3</v>
      </c>
      <c r="M21" s="177">
        <f t="shared" si="3"/>
        <v>1</v>
      </c>
      <c r="N21" s="29" t="s">
        <v>6</v>
      </c>
      <c r="O21" s="35" t="s">
        <v>111</v>
      </c>
      <c r="P21" s="192">
        <v>2</v>
      </c>
      <c r="Q21" s="34">
        <f t="shared" si="7"/>
        <v>0.5</v>
      </c>
      <c r="R21" s="44"/>
      <c r="S21" s="36" t="s">
        <v>111</v>
      </c>
      <c r="T21" s="46">
        <v>1</v>
      </c>
      <c r="U21" s="35">
        <f t="shared" si="6"/>
        <v>1</v>
      </c>
      <c r="V21" s="29">
        <v>2</v>
      </c>
      <c r="W21" s="183">
        <f>V21/L21</f>
        <v>0.66666666666666663</v>
      </c>
      <c r="X21" s="29" t="s">
        <v>6</v>
      </c>
      <c r="Y21" s="33" t="s">
        <v>111</v>
      </c>
      <c r="Z21" s="192">
        <v>1</v>
      </c>
      <c r="AA21" s="37">
        <f t="shared" si="8"/>
        <v>0.5</v>
      </c>
      <c r="AB21" s="9"/>
      <c r="AC21" s="10"/>
      <c r="AD21" s="68"/>
      <c r="AE21" s="73"/>
      <c r="AF21" s="73"/>
      <c r="AG21" s="73"/>
      <c r="AH21" s="73"/>
      <c r="AI21" s="73"/>
      <c r="AJ21" s="40"/>
      <c r="AK21" s="68"/>
      <c r="AL21" s="73"/>
      <c r="AM21" s="69"/>
      <c r="AN21" s="69"/>
      <c r="AO21" s="69"/>
      <c r="AP21" s="69"/>
      <c r="AQ21" s="41"/>
      <c r="AR21" s="68"/>
      <c r="AS21" s="71"/>
      <c r="AT21" s="69"/>
      <c r="AU21" s="69"/>
      <c r="AV21" s="69"/>
      <c r="AW21" s="69"/>
      <c r="AX21" s="42"/>
    </row>
    <row r="22" spans="1:50" ht="20.100000000000001" customHeight="1">
      <c r="A22" s="27">
        <v>14</v>
      </c>
      <c r="B22" s="1" t="s">
        <v>73</v>
      </c>
      <c r="C22" s="45">
        <v>4</v>
      </c>
      <c r="D22" s="45">
        <v>5</v>
      </c>
      <c r="E22" s="28">
        <v>1</v>
      </c>
      <c r="F22" s="44" t="s">
        <v>111</v>
      </c>
      <c r="G22" s="87"/>
      <c r="H22" s="80">
        <v>3</v>
      </c>
      <c r="I22" s="31">
        <f t="shared" si="1"/>
        <v>0.75</v>
      </c>
      <c r="J22" s="47">
        <v>4</v>
      </c>
      <c r="K22" s="33">
        <f t="shared" si="2"/>
        <v>0.8</v>
      </c>
      <c r="L22" s="29">
        <v>1</v>
      </c>
      <c r="M22" s="177">
        <f t="shared" si="3"/>
        <v>1</v>
      </c>
      <c r="N22" s="29" t="s">
        <v>6</v>
      </c>
      <c r="O22" s="35" t="s">
        <v>111</v>
      </c>
      <c r="P22" s="192">
        <v>1</v>
      </c>
      <c r="Q22" s="34" t="s">
        <v>111</v>
      </c>
      <c r="R22" s="44">
        <v>3</v>
      </c>
      <c r="S22" s="36">
        <f t="shared" si="4"/>
        <v>1</v>
      </c>
      <c r="T22" s="46">
        <v>2</v>
      </c>
      <c r="U22" s="35">
        <f t="shared" si="6"/>
        <v>0.5</v>
      </c>
      <c r="V22" s="29"/>
      <c r="W22" s="183">
        <f>V22/L22</f>
        <v>0</v>
      </c>
      <c r="X22" s="29"/>
      <c r="Y22" s="33" t="s">
        <v>111</v>
      </c>
      <c r="Z22" s="192">
        <v>1</v>
      </c>
      <c r="AA22" s="37">
        <f t="shared" si="8"/>
        <v>1</v>
      </c>
      <c r="AB22" s="9"/>
      <c r="AC22" s="10"/>
      <c r="AD22" s="68"/>
      <c r="AE22" s="73"/>
      <c r="AF22" s="73"/>
      <c r="AG22" s="73"/>
      <c r="AH22" s="73"/>
      <c r="AI22" s="73"/>
      <c r="AJ22" s="40"/>
      <c r="AK22" s="68"/>
      <c r="AL22" s="73"/>
      <c r="AM22" s="69"/>
      <c r="AN22" s="69"/>
      <c r="AO22" s="69"/>
      <c r="AP22" s="69"/>
      <c r="AQ22" s="41"/>
      <c r="AR22" s="68"/>
      <c r="AS22" s="71"/>
      <c r="AT22" s="69"/>
      <c r="AU22" s="69"/>
      <c r="AV22" s="69"/>
      <c r="AW22" s="69"/>
      <c r="AX22" s="42"/>
    </row>
    <row r="23" spans="1:50" ht="20.100000000000001" customHeight="1">
      <c r="A23" s="27">
        <v>15</v>
      </c>
      <c r="B23" s="1" t="s">
        <v>74</v>
      </c>
      <c r="C23" s="45">
        <v>9</v>
      </c>
      <c r="D23" s="45">
        <v>6</v>
      </c>
      <c r="E23" s="28">
        <v>9</v>
      </c>
      <c r="F23" s="44">
        <v>8</v>
      </c>
      <c r="G23" s="87">
        <v>8</v>
      </c>
      <c r="H23" s="80">
        <v>5</v>
      </c>
      <c r="I23" s="31">
        <f t="shared" si="1"/>
        <v>0.55555555555555558</v>
      </c>
      <c r="J23" s="47">
        <v>3</v>
      </c>
      <c r="K23" s="33">
        <f t="shared" si="2"/>
        <v>0.5</v>
      </c>
      <c r="L23" s="29">
        <v>7</v>
      </c>
      <c r="M23" s="177">
        <f t="shared" si="3"/>
        <v>0.77777777777777779</v>
      </c>
      <c r="N23" s="29">
        <v>6</v>
      </c>
      <c r="O23" s="35">
        <f t="shared" si="5"/>
        <v>0.75</v>
      </c>
      <c r="P23" s="192">
        <v>6</v>
      </c>
      <c r="Q23" s="34">
        <f>P23/G23</f>
        <v>0.75</v>
      </c>
      <c r="R23" s="44">
        <v>2</v>
      </c>
      <c r="S23" s="36">
        <f t="shared" si="4"/>
        <v>0.4</v>
      </c>
      <c r="T23" s="46">
        <v>3</v>
      </c>
      <c r="U23" s="35">
        <f t="shared" si="6"/>
        <v>1</v>
      </c>
      <c r="V23" s="29">
        <v>1</v>
      </c>
      <c r="W23" s="183">
        <f>V23/L23</f>
        <v>0.14285714285714285</v>
      </c>
      <c r="X23" s="29">
        <v>2</v>
      </c>
      <c r="Y23" s="33">
        <f>X23/N23</f>
        <v>0.33333333333333331</v>
      </c>
      <c r="Z23" s="192">
        <v>6</v>
      </c>
      <c r="AA23" s="37">
        <f>Z23/P23</f>
        <v>1</v>
      </c>
      <c r="AB23" s="9"/>
      <c r="AC23" s="10"/>
      <c r="AD23" s="68"/>
      <c r="AE23" s="73"/>
      <c r="AF23" s="73"/>
      <c r="AG23" s="73"/>
      <c r="AH23" s="73"/>
      <c r="AI23" s="73"/>
      <c r="AJ23" s="40"/>
      <c r="AK23" s="68"/>
      <c r="AL23" s="73"/>
      <c r="AM23" s="69"/>
      <c r="AN23" s="69"/>
      <c r="AO23" s="69"/>
      <c r="AP23" s="69"/>
      <c r="AQ23" s="41"/>
      <c r="AR23" s="68"/>
      <c r="AS23" s="71"/>
      <c r="AT23" s="69"/>
      <c r="AU23" s="69"/>
      <c r="AV23" s="69"/>
      <c r="AW23" s="69"/>
      <c r="AX23" s="42"/>
    </row>
    <row r="24" spans="1:50" ht="20.100000000000001" customHeight="1">
      <c r="A24" s="27">
        <v>16</v>
      </c>
      <c r="B24" s="1" t="s">
        <v>110</v>
      </c>
      <c r="C24" s="45"/>
      <c r="D24" s="45"/>
      <c r="E24" s="28"/>
      <c r="F24" s="44" t="s">
        <v>111</v>
      </c>
      <c r="G24" s="87"/>
      <c r="H24" s="80"/>
      <c r="I24" s="31" t="s">
        <v>111</v>
      </c>
      <c r="J24" s="47"/>
      <c r="K24" s="33" t="s">
        <v>111</v>
      </c>
      <c r="L24" s="29"/>
      <c r="M24" s="177" t="s">
        <v>111</v>
      </c>
      <c r="N24" s="29"/>
      <c r="O24" s="35" t="s">
        <v>111</v>
      </c>
      <c r="P24" s="192"/>
      <c r="Q24" s="34" t="s">
        <v>111</v>
      </c>
      <c r="R24" s="44">
        <v>9</v>
      </c>
      <c r="S24" s="36" t="s">
        <v>111</v>
      </c>
      <c r="T24" s="46">
        <v>3</v>
      </c>
      <c r="U24" s="35" t="s">
        <v>111</v>
      </c>
      <c r="V24" s="29"/>
      <c r="W24" s="183" t="s">
        <v>111</v>
      </c>
      <c r="X24" s="29">
        <v>5</v>
      </c>
      <c r="Y24" s="33" t="s">
        <v>111</v>
      </c>
      <c r="Z24" s="192">
        <v>1</v>
      </c>
      <c r="AA24" s="37" t="s">
        <v>111</v>
      </c>
      <c r="AB24" s="9"/>
      <c r="AC24" s="10"/>
      <c r="AD24" s="68"/>
      <c r="AE24" s="73"/>
      <c r="AF24" s="73"/>
      <c r="AG24" s="73"/>
      <c r="AH24" s="73"/>
      <c r="AI24" s="73"/>
      <c r="AJ24" s="40"/>
      <c r="AK24" s="68"/>
      <c r="AL24" s="73"/>
      <c r="AM24" s="69"/>
      <c r="AN24" s="69"/>
      <c r="AO24" s="69"/>
      <c r="AP24" s="69"/>
      <c r="AQ24" s="41"/>
      <c r="AR24" s="68"/>
      <c r="AS24" s="71"/>
      <c r="AT24" s="69"/>
      <c r="AU24" s="69"/>
      <c r="AV24" s="69"/>
      <c r="AW24" s="69"/>
      <c r="AX24" s="42"/>
    </row>
    <row r="25" spans="1:50" ht="20.100000000000001" customHeight="1">
      <c r="A25" s="27">
        <v>17</v>
      </c>
      <c r="B25" s="1" t="s">
        <v>79</v>
      </c>
      <c r="C25" s="45">
        <v>2</v>
      </c>
      <c r="D25" s="45">
        <v>0</v>
      </c>
      <c r="E25" s="28"/>
      <c r="F25" s="44" t="s">
        <v>111</v>
      </c>
      <c r="G25" s="87"/>
      <c r="H25" s="80">
        <v>2</v>
      </c>
      <c r="I25" s="31">
        <f t="shared" si="1"/>
        <v>1</v>
      </c>
      <c r="J25" s="47">
        <v>0</v>
      </c>
      <c r="K25" s="33" t="s">
        <v>111</v>
      </c>
      <c r="L25" s="29"/>
      <c r="M25" s="177" t="s">
        <v>111</v>
      </c>
      <c r="N25" s="29"/>
      <c r="O25" s="35" t="s">
        <v>111</v>
      </c>
      <c r="P25" s="192"/>
      <c r="Q25" s="34" t="s">
        <v>111</v>
      </c>
      <c r="R25" s="44">
        <v>2</v>
      </c>
      <c r="S25" s="36">
        <f t="shared" si="4"/>
        <v>1</v>
      </c>
      <c r="T25" s="46"/>
      <c r="U25" s="35" t="s">
        <v>111</v>
      </c>
      <c r="V25" s="29"/>
      <c r="W25" s="183" t="s">
        <v>111</v>
      </c>
      <c r="X25" s="29"/>
      <c r="Y25" s="33" t="s">
        <v>111</v>
      </c>
      <c r="Z25" s="192"/>
      <c r="AA25" s="37" t="s">
        <v>111</v>
      </c>
      <c r="AB25" s="9"/>
      <c r="AC25" s="10"/>
      <c r="AD25" s="68"/>
      <c r="AE25" s="73"/>
      <c r="AF25" s="73"/>
      <c r="AG25" s="73"/>
      <c r="AH25" s="73"/>
      <c r="AI25" s="73"/>
      <c r="AJ25" s="40"/>
      <c r="AK25" s="68"/>
      <c r="AL25" s="73"/>
      <c r="AM25" s="69"/>
      <c r="AN25" s="69"/>
      <c r="AO25" s="69"/>
      <c r="AP25" s="69"/>
      <c r="AQ25" s="41"/>
      <c r="AR25" s="68"/>
      <c r="AS25" s="71"/>
      <c r="AT25" s="69"/>
      <c r="AU25" s="69"/>
      <c r="AV25" s="69"/>
      <c r="AW25" s="69"/>
      <c r="AX25" s="42"/>
    </row>
    <row r="26" spans="1:50" ht="20.100000000000001" customHeight="1">
      <c r="A26" s="27">
        <v>18</v>
      </c>
      <c r="B26" s="1" t="s">
        <v>80</v>
      </c>
      <c r="C26" s="45">
        <v>2</v>
      </c>
      <c r="D26" s="45">
        <v>4</v>
      </c>
      <c r="E26" s="28">
        <v>1</v>
      </c>
      <c r="F26" s="44" t="s">
        <v>111</v>
      </c>
      <c r="G26" s="87"/>
      <c r="H26" s="80">
        <v>2</v>
      </c>
      <c r="I26" s="31">
        <f t="shared" si="1"/>
        <v>1</v>
      </c>
      <c r="J26" s="47">
        <v>4</v>
      </c>
      <c r="K26" s="33">
        <f t="shared" si="2"/>
        <v>1</v>
      </c>
      <c r="L26" s="29">
        <v>1</v>
      </c>
      <c r="M26" s="177">
        <f t="shared" si="3"/>
        <v>1</v>
      </c>
      <c r="N26" s="29" t="s">
        <v>6</v>
      </c>
      <c r="O26" s="35" t="s">
        <v>111</v>
      </c>
      <c r="P26" s="192"/>
      <c r="Q26" s="34" t="s">
        <v>111</v>
      </c>
      <c r="R26" s="44">
        <v>2</v>
      </c>
      <c r="S26" s="36">
        <f t="shared" si="4"/>
        <v>1</v>
      </c>
      <c r="T26" s="46">
        <v>2</v>
      </c>
      <c r="U26" s="35">
        <f t="shared" si="6"/>
        <v>0.5</v>
      </c>
      <c r="V26" s="29">
        <v>1</v>
      </c>
      <c r="W26" s="183">
        <f>V26/L26</f>
        <v>1</v>
      </c>
      <c r="X26" s="29" t="s">
        <v>6</v>
      </c>
      <c r="Y26" s="33" t="s">
        <v>111</v>
      </c>
      <c r="Z26" s="192"/>
      <c r="AA26" s="37" t="s">
        <v>111</v>
      </c>
      <c r="AB26" s="9"/>
      <c r="AC26" s="10"/>
      <c r="AD26" s="68"/>
      <c r="AE26" s="73"/>
      <c r="AF26" s="73"/>
      <c r="AG26" s="73"/>
      <c r="AH26" s="73"/>
      <c r="AI26" s="73"/>
      <c r="AJ26" s="40"/>
      <c r="AK26" s="68"/>
      <c r="AL26" s="73"/>
      <c r="AM26" s="69"/>
      <c r="AN26" s="69"/>
      <c r="AO26" s="69"/>
      <c r="AP26" s="69"/>
      <c r="AQ26" s="41"/>
      <c r="AR26" s="68"/>
      <c r="AS26" s="71"/>
      <c r="AT26" s="69"/>
      <c r="AU26" s="69"/>
      <c r="AV26" s="69"/>
      <c r="AW26" s="69"/>
      <c r="AX26" s="42"/>
    </row>
    <row r="27" spans="1:50" ht="20.100000000000001" customHeight="1">
      <c r="A27" s="27">
        <v>19</v>
      </c>
      <c r="B27" s="1" t="s">
        <v>104</v>
      </c>
      <c r="C27" s="77"/>
      <c r="D27" s="45">
        <v>1</v>
      </c>
      <c r="E27" s="28">
        <v>1</v>
      </c>
      <c r="F27" s="44">
        <v>2</v>
      </c>
      <c r="G27" s="87"/>
      <c r="H27" s="80"/>
      <c r="I27" s="31" t="s">
        <v>111</v>
      </c>
      <c r="J27" s="47">
        <v>1</v>
      </c>
      <c r="K27" s="33">
        <f t="shared" si="2"/>
        <v>1</v>
      </c>
      <c r="L27" s="29">
        <v>0</v>
      </c>
      <c r="M27" s="177">
        <f t="shared" si="3"/>
        <v>0</v>
      </c>
      <c r="N27" s="29">
        <v>1</v>
      </c>
      <c r="O27" s="35">
        <f t="shared" si="5"/>
        <v>0.5</v>
      </c>
      <c r="P27" s="192"/>
      <c r="Q27" s="34" t="s">
        <v>111</v>
      </c>
      <c r="R27" s="44"/>
      <c r="S27" s="36" t="s">
        <v>111</v>
      </c>
      <c r="T27" s="46">
        <v>1</v>
      </c>
      <c r="U27" s="35">
        <f t="shared" si="6"/>
        <v>1</v>
      </c>
      <c r="V27" s="29"/>
      <c r="W27" s="183" t="s">
        <v>111</v>
      </c>
      <c r="X27" s="29"/>
      <c r="Y27" s="33">
        <f>X27/N27</f>
        <v>0</v>
      </c>
      <c r="Z27" s="192"/>
      <c r="AA27" s="37" t="s">
        <v>111</v>
      </c>
      <c r="AB27" s="9"/>
      <c r="AC27" s="10"/>
      <c r="AD27" s="68"/>
      <c r="AE27" s="73"/>
      <c r="AF27" s="73"/>
      <c r="AG27" s="73"/>
      <c r="AH27" s="73"/>
      <c r="AI27" s="73"/>
      <c r="AJ27" s="40"/>
      <c r="AK27" s="68"/>
      <c r="AL27" s="73"/>
      <c r="AM27" s="69"/>
      <c r="AN27" s="69"/>
      <c r="AO27" s="69"/>
      <c r="AP27" s="69"/>
      <c r="AQ27" s="41"/>
      <c r="AR27" s="68"/>
      <c r="AS27" s="71"/>
      <c r="AT27" s="69"/>
      <c r="AU27" s="69"/>
      <c r="AV27" s="69"/>
      <c r="AW27" s="69"/>
      <c r="AX27" s="42"/>
    </row>
    <row r="28" spans="1:50" ht="20.100000000000001" customHeight="1">
      <c r="A28" s="27">
        <v>20</v>
      </c>
      <c r="B28" s="1" t="s">
        <v>109</v>
      </c>
      <c r="C28" s="77"/>
      <c r="D28" s="45"/>
      <c r="E28" s="28">
        <v>1</v>
      </c>
      <c r="F28" s="44" t="s">
        <v>111</v>
      </c>
      <c r="G28" s="87"/>
      <c r="H28" s="80"/>
      <c r="I28" s="31" t="s">
        <v>111</v>
      </c>
      <c r="J28" s="47"/>
      <c r="K28" s="33" t="s">
        <v>111</v>
      </c>
      <c r="L28" s="29">
        <v>0</v>
      </c>
      <c r="M28" s="177">
        <f t="shared" si="3"/>
        <v>0</v>
      </c>
      <c r="N28" s="29" t="s">
        <v>6</v>
      </c>
      <c r="O28" s="35" t="s">
        <v>111</v>
      </c>
      <c r="P28" s="192"/>
      <c r="Q28" s="34" t="s">
        <v>111</v>
      </c>
      <c r="R28" s="44"/>
      <c r="S28" s="36" t="s">
        <v>111</v>
      </c>
      <c r="T28" s="46"/>
      <c r="U28" s="35" t="s">
        <v>111</v>
      </c>
      <c r="V28" s="29"/>
      <c r="W28" s="183" t="s">
        <v>111</v>
      </c>
      <c r="X28" s="29"/>
      <c r="Y28" s="33" t="s">
        <v>111</v>
      </c>
      <c r="Z28" s="192"/>
      <c r="AA28" s="37" t="s">
        <v>111</v>
      </c>
      <c r="AB28" s="9"/>
      <c r="AC28" s="10"/>
      <c r="AD28" s="68"/>
      <c r="AE28" s="73"/>
      <c r="AF28" s="73"/>
      <c r="AG28" s="73"/>
      <c r="AH28" s="73"/>
      <c r="AI28" s="73"/>
      <c r="AJ28" s="40"/>
      <c r="AK28" s="68"/>
      <c r="AL28" s="73"/>
      <c r="AM28" s="69"/>
      <c r="AN28" s="69"/>
      <c r="AO28" s="69"/>
      <c r="AP28" s="69"/>
      <c r="AQ28" s="41"/>
      <c r="AR28" s="68"/>
      <c r="AS28" s="71"/>
      <c r="AT28" s="69"/>
      <c r="AU28" s="69"/>
      <c r="AV28" s="69"/>
      <c r="AW28" s="69"/>
      <c r="AX28" s="42"/>
    </row>
    <row r="29" spans="1:50" ht="20.100000000000001" customHeight="1">
      <c r="A29" s="27">
        <v>21</v>
      </c>
      <c r="B29" s="1" t="s">
        <v>98</v>
      </c>
      <c r="C29" s="77"/>
      <c r="D29" s="45">
        <v>1</v>
      </c>
      <c r="E29" s="28"/>
      <c r="F29" s="44">
        <v>2</v>
      </c>
      <c r="G29" s="87"/>
      <c r="H29" s="80"/>
      <c r="I29" s="31" t="s">
        <v>111</v>
      </c>
      <c r="J29" s="47">
        <v>1</v>
      </c>
      <c r="K29" s="33">
        <f t="shared" si="2"/>
        <v>1</v>
      </c>
      <c r="L29" s="29"/>
      <c r="M29" s="177" t="s">
        <v>111</v>
      </c>
      <c r="N29" s="29">
        <v>2</v>
      </c>
      <c r="O29" s="35">
        <f t="shared" si="5"/>
        <v>1</v>
      </c>
      <c r="P29" s="192"/>
      <c r="Q29" s="34" t="s">
        <v>111</v>
      </c>
      <c r="R29" s="44"/>
      <c r="S29" s="36" t="s">
        <v>111</v>
      </c>
      <c r="T29" s="46">
        <v>1</v>
      </c>
      <c r="U29" s="35">
        <f t="shared" si="6"/>
        <v>1</v>
      </c>
      <c r="V29" s="29"/>
      <c r="W29" s="183" t="s">
        <v>111</v>
      </c>
      <c r="X29" s="29">
        <v>2</v>
      </c>
      <c r="Y29" s="33">
        <f t="shared" ref="Y24:Y31" si="9">X29/N29</f>
        <v>1</v>
      </c>
      <c r="Z29" s="192"/>
      <c r="AA29" s="37" t="s">
        <v>111</v>
      </c>
      <c r="AB29" s="9"/>
      <c r="AC29" s="10"/>
      <c r="AD29" s="68"/>
      <c r="AE29" s="73"/>
      <c r="AF29" s="73"/>
      <c r="AG29" s="73"/>
      <c r="AH29" s="73"/>
      <c r="AI29" s="73"/>
      <c r="AJ29" s="40"/>
      <c r="AK29" s="68"/>
      <c r="AL29" s="73"/>
      <c r="AM29" s="69"/>
      <c r="AN29" s="69"/>
      <c r="AO29" s="69"/>
      <c r="AP29" s="69"/>
      <c r="AQ29" s="41"/>
      <c r="AR29" s="68"/>
      <c r="AS29" s="71"/>
      <c r="AT29" s="69"/>
      <c r="AU29" s="69"/>
      <c r="AV29" s="69"/>
      <c r="AW29" s="69"/>
      <c r="AX29" s="42"/>
    </row>
    <row r="30" spans="1:50" ht="20.100000000000001" customHeight="1">
      <c r="A30" s="27">
        <v>22</v>
      </c>
      <c r="B30" s="1" t="s">
        <v>82</v>
      </c>
      <c r="C30" s="77"/>
      <c r="D30" s="45">
        <v>1</v>
      </c>
      <c r="E30" s="28"/>
      <c r="F30" s="44"/>
      <c r="G30" s="87"/>
      <c r="H30" s="80"/>
      <c r="I30" s="31" t="s">
        <v>111</v>
      </c>
      <c r="J30" s="47">
        <v>1</v>
      </c>
      <c r="K30" s="33">
        <f t="shared" si="2"/>
        <v>1</v>
      </c>
      <c r="L30" s="29"/>
      <c r="M30" s="177" t="s">
        <v>111</v>
      </c>
      <c r="N30" s="29"/>
      <c r="O30" s="35" t="s">
        <v>111</v>
      </c>
      <c r="P30" s="192"/>
      <c r="Q30" s="34" t="s">
        <v>111</v>
      </c>
      <c r="R30" s="44"/>
      <c r="S30" s="36" t="s">
        <v>111</v>
      </c>
      <c r="T30" s="46"/>
      <c r="U30" s="35">
        <f t="shared" si="6"/>
        <v>0</v>
      </c>
      <c r="V30" s="29"/>
      <c r="W30" s="183" t="s">
        <v>111</v>
      </c>
      <c r="X30" s="29"/>
      <c r="Y30" s="33" t="s">
        <v>111</v>
      </c>
      <c r="Z30" s="192"/>
      <c r="AA30" s="37" t="s">
        <v>111</v>
      </c>
      <c r="AB30" s="9"/>
      <c r="AC30" s="10"/>
      <c r="AD30" s="68"/>
      <c r="AE30" s="73"/>
      <c r="AF30" s="73"/>
      <c r="AG30" s="73"/>
      <c r="AH30" s="73"/>
      <c r="AI30" s="73"/>
      <c r="AJ30" s="40"/>
      <c r="AK30" s="68"/>
      <c r="AL30" s="73"/>
      <c r="AM30" s="69"/>
      <c r="AN30" s="69"/>
      <c r="AO30" s="69"/>
      <c r="AP30" s="69"/>
      <c r="AQ30" s="41"/>
      <c r="AR30" s="68"/>
      <c r="AS30" s="71"/>
      <c r="AT30" s="69"/>
      <c r="AU30" s="69"/>
      <c r="AV30" s="69"/>
      <c r="AW30" s="69"/>
      <c r="AX30" s="42"/>
    </row>
    <row r="31" spans="1:50" ht="20.100000000000001" customHeight="1" thickBot="1">
      <c r="A31" s="27">
        <v>23</v>
      </c>
      <c r="B31" s="1" t="s">
        <v>83</v>
      </c>
      <c r="C31" s="77"/>
      <c r="D31" s="45">
        <v>1</v>
      </c>
      <c r="E31" s="28"/>
      <c r="F31" s="44">
        <v>1</v>
      </c>
      <c r="G31" s="87"/>
      <c r="H31" s="80"/>
      <c r="I31" s="31" t="s">
        <v>111</v>
      </c>
      <c r="J31" s="47">
        <v>1</v>
      </c>
      <c r="K31" s="33">
        <f t="shared" si="2"/>
        <v>1</v>
      </c>
      <c r="L31" s="29"/>
      <c r="M31" s="178" t="s">
        <v>111</v>
      </c>
      <c r="N31" s="29">
        <v>1</v>
      </c>
      <c r="O31" s="149">
        <f t="shared" si="5"/>
        <v>1</v>
      </c>
      <c r="P31" s="192"/>
      <c r="Q31" s="34" t="s">
        <v>111</v>
      </c>
      <c r="R31" s="44"/>
      <c r="S31" s="36" t="s">
        <v>111</v>
      </c>
      <c r="T31" s="46"/>
      <c r="U31" s="35">
        <f t="shared" si="6"/>
        <v>0</v>
      </c>
      <c r="V31" s="29"/>
      <c r="W31" s="183" t="s">
        <v>111</v>
      </c>
      <c r="X31" s="29">
        <v>1</v>
      </c>
      <c r="Y31" s="33">
        <f t="shared" si="9"/>
        <v>1</v>
      </c>
      <c r="Z31" s="192"/>
      <c r="AA31" s="37" t="s">
        <v>111</v>
      </c>
      <c r="AB31" s="9"/>
      <c r="AC31" s="10"/>
      <c r="AD31" s="68"/>
      <c r="AE31" s="73"/>
      <c r="AF31" s="73"/>
      <c r="AG31" s="73"/>
      <c r="AH31" s="73"/>
      <c r="AI31" s="73"/>
      <c r="AJ31" s="40"/>
      <c r="AK31" s="68"/>
      <c r="AL31" s="73"/>
      <c r="AM31" s="69"/>
      <c r="AN31" s="69"/>
      <c r="AO31" s="69"/>
      <c r="AP31" s="69"/>
      <c r="AQ31" s="41"/>
      <c r="AR31" s="68"/>
      <c r="AS31" s="71"/>
      <c r="AT31" s="69"/>
      <c r="AU31" s="69"/>
      <c r="AV31" s="69"/>
      <c r="AW31" s="69"/>
      <c r="AX31" s="42"/>
    </row>
    <row r="32" spans="1:50" ht="20.100000000000001" customHeight="1" thickBot="1">
      <c r="A32" s="257" t="s">
        <v>4</v>
      </c>
      <c r="B32" s="258"/>
      <c r="C32" s="49">
        <f>SUM(C11:C31)</f>
        <v>50</v>
      </c>
      <c r="D32" s="49">
        <f>SUM(D11:D31)</f>
        <v>37</v>
      </c>
      <c r="E32" s="92">
        <f>SUM(E11:E31)</f>
        <v>31</v>
      </c>
      <c r="F32" s="173">
        <f>SUM(F9:F31)</f>
        <v>31</v>
      </c>
      <c r="G32" s="90">
        <f>SUM(G9:G31)</f>
        <v>37</v>
      </c>
      <c r="H32" s="82">
        <f>SUM(H11:H31)</f>
        <v>41</v>
      </c>
      <c r="I32" s="50">
        <f>H32/C32</f>
        <v>0.82</v>
      </c>
      <c r="J32" s="51">
        <f>SUM(J11:J31)</f>
        <v>29</v>
      </c>
      <c r="K32" s="52">
        <f>J32/D32</f>
        <v>0.78378378378378377</v>
      </c>
      <c r="L32" s="74">
        <f>SUM(L11:L31)</f>
        <v>24</v>
      </c>
      <c r="M32" s="199">
        <f>L32/E32</f>
        <v>0.77419354838709675</v>
      </c>
      <c r="N32" s="74">
        <f>SUM(N9:N31)</f>
        <v>24</v>
      </c>
      <c r="O32" s="223">
        <f t="shared" si="5"/>
        <v>0.77419354838709675</v>
      </c>
      <c r="P32" s="193">
        <f>SUM(P9:P31)</f>
        <v>25</v>
      </c>
      <c r="Q32" s="53">
        <f>P32/G32</f>
        <v>0.67567567567567566</v>
      </c>
      <c r="R32" s="54">
        <f>SUM(R11:R31)</f>
        <v>35</v>
      </c>
      <c r="S32" s="55">
        <f>R32/H32</f>
        <v>0.85365853658536583</v>
      </c>
      <c r="T32" s="48">
        <f>SUM(T11:T31)</f>
        <v>20</v>
      </c>
      <c r="U32" s="56">
        <f>T32/J32</f>
        <v>0.68965517241379315</v>
      </c>
      <c r="V32" s="94">
        <f>SUM(V11:V31)</f>
        <v>8</v>
      </c>
      <c r="W32" s="179">
        <f>V32/L32</f>
        <v>0.33333333333333331</v>
      </c>
      <c r="X32" s="94">
        <f>SUM(X9:X31)</f>
        <v>18</v>
      </c>
      <c r="Y32" s="52">
        <f>X32/N32</f>
        <v>0.75</v>
      </c>
      <c r="Z32" s="204">
        <f>SUM(Z9:Z31)</f>
        <v>19</v>
      </c>
      <c r="AA32" s="57">
        <f>Z32/P32</f>
        <v>0.76</v>
      </c>
      <c r="AB32" s="9"/>
      <c r="AC32" s="10"/>
      <c r="AD32" s="43"/>
      <c r="AE32" s="58"/>
      <c r="AF32" s="58"/>
      <c r="AG32" s="58"/>
      <c r="AH32" s="58"/>
      <c r="AI32" s="58"/>
      <c r="AJ32" s="169"/>
      <c r="AK32" s="5"/>
    </row>
    <row r="33" spans="1:50" s="60" customFormat="1" ht="20.100000000000001" customHeight="1">
      <c r="A33" s="116" t="s">
        <v>39</v>
      </c>
      <c r="B33" s="116"/>
      <c r="C33" s="116"/>
      <c r="D33" s="116"/>
      <c r="E33" s="116"/>
      <c r="F33" s="116"/>
      <c r="G33" s="116"/>
      <c r="H33" s="116"/>
      <c r="I33" s="116"/>
      <c r="J33" s="116"/>
      <c r="K33" s="116"/>
      <c r="L33" s="116"/>
      <c r="M33" s="116"/>
      <c r="N33" s="116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59"/>
      <c r="AC33" s="59"/>
      <c r="AD33" s="43"/>
      <c r="AF33" s="61"/>
      <c r="AG33" s="61"/>
      <c r="AH33" s="61"/>
      <c r="AI33" s="61"/>
      <c r="AJ33" s="61"/>
      <c r="AK33" s="62"/>
      <c r="AL33" s="63"/>
      <c r="AM33" s="63"/>
      <c r="AN33" s="63"/>
      <c r="AO33" s="63"/>
      <c r="AP33" s="63"/>
      <c r="AQ33" s="63"/>
      <c r="AR33" s="63"/>
      <c r="AS33" s="63"/>
      <c r="AT33" s="63"/>
      <c r="AU33" s="63"/>
      <c r="AV33" s="63"/>
      <c r="AW33" s="63"/>
      <c r="AX33" s="63"/>
    </row>
    <row r="34" spans="1:50">
      <c r="C34" s="63"/>
      <c r="D34" s="63"/>
      <c r="AL34" s="43"/>
      <c r="AM34" s="43"/>
      <c r="AN34" s="43"/>
      <c r="AO34" s="43"/>
      <c r="AP34" s="43"/>
      <c r="AQ34" s="43"/>
      <c r="AR34" s="43"/>
    </row>
    <row r="35" spans="1:50">
      <c r="C35" s="63"/>
      <c r="D35" s="63"/>
      <c r="AL35" s="43"/>
      <c r="AM35" s="43"/>
      <c r="AN35" s="43"/>
      <c r="AO35" s="43"/>
      <c r="AP35" s="43"/>
      <c r="AQ35" s="43"/>
      <c r="AR35" s="43"/>
    </row>
    <row r="36" spans="1:50">
      <c r="C36" s="63"/>
      <c r="D36" s="63"/>
      <c r="F36" s="5" t="s">
        <v>6</v>
      </c>
      <c r="G36" s="5" t="s">
        <v>6</v>
      </c>
      <c r="N36" s="64" t="s">
        <v>6</v>
      </c>
      <c r="P36" s="64" t="s">
        <v>6</v>
      </c>
    </row>
    <row r="37" spans="1:50">
      <c r="C37" s="63"/>
      <c r="D37" s="63"/>
    </row>
    <row r="39" spans="1:50" ht="14.25" customHeight="1"/>
    <row r="41" spans="1:50">
      <c r="AS41" s="43"/>
      <c r="AT41" s="43"/>
      <c r="AU41" s="43"/>
      <c r="AV41" s="43"/>
      <c r="AW41" s="43"/>
      <c r="AX41" s="43"/>
    </row>
    <row r="42" spans="1:50">
      <c r="AS42" s="43"/>
      <c r="AT42" s="43"/>
      <c r="AU42" s="43"/>
      <c r="AV42" s="43"/>
      <c r="AW42" s="43"/>
      <c r="AX42" s="43"/>
    </row>
  </sheetData>
  <mergeCells count="22">
    <mergeCell ref="A32:B32"/>
    <mergeCell ref="B1:B5"/>
    <mergeCell ref="C1:Q1"/>
    <mergeCell ref="C2:Q2"/>
    <mergeCell ref="C3:Q3"/>
    <mergeCell ref="L7:M7"/>
    <mergeCell ref="A6:A8"/>
    <mergeCell ref="B6:B8"/>
    <mergeCell ref="A1:A5"/>
    <mergeCell ref="C4:Q4"/>
    <mergeCell ref="H6:Q6"/>
    <mergeCell ref="H7:I7"/>
    <mergeCell ref="C6:G6"/>
    <mergeCell ref="R6:AA6"/>
    <mergeCell ref="R7:S7"/>
    <mergeCell ref="T7:U7"/>
    <mergeCell ref="Z7:AA7"/>
    <mergeCell ref="J7:K7"/>
    <mergeCell ref="V7:W7"/>
    <mergeCell ref="P7:Q7"/>
    <mergeCell ref="N7:O7"/>
    <mergeCell ref="X7:Y7"/>
  </mergeCells>
  <pageMargins left="0.4" right="0.15" top="0.5" bottom="0.5" header="0" footer="0.25"/>
  <pageSetup orientation="landscape" horizontalDpi="4294967292" r:id="rId1"/>
  <headerFooter alignWithMargins="0">
    <oddHeader xml:space="preserve">&amp;C&amp;"Frutiger LT 55 Roman,Bold"&amp;12 </oddHeader>
    <oddFooter>&amp;L&amp;"Frutiger LT 55 Roman,Italic"&amp;8Prepared by: Office of Institutional Research (pn,xql)&amp;R&amp;"Frutiger LT 55 Roman,Italic"&amp;8 Data as of 10/20/2015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HeadingPairs>
  <TitlesOfParts>
    <vt:vector size="9" baseType="lpstr">
      <vt:lpstr>Total</vt:lpstr>
      <vt:lpstr>Queens</vt:lpstr>
      <vt:lpstr>Staten Island</vt:lpstr>
      <vt:lpstr>Queens!Print_Area</vt:lpstr>
      <vt:lpstr>'Staten Island'!Print_Area</vt:lpstr>
      <vt:lpstr>Total!Print_Area</vt:lpstr>
      <vt:lpstr>Queens!Print_Titles</vt:lpstr>
      <vt:lpstr>'Staten Island'!Print_Titles</vt:lpstr>
      <vt:lpstr>Total!Print_Titles</vt:lpstr>
    </vt:vector>
  </TitlesOfParts>
  <Company>St. John's University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nawaratp</dc:creator>
  <cp:lastModifiedBy>STJ</cp:lastModifiedBy>
  <cp:lastPrinted>2016-02-04T16:59:27Z</cp:lastPrinted>
  <dcterms:created xsi:type="dcterms:W3CDTF">2005-06-15T21:02:36Z</dcterms:created>
  <dcterms:modified xsi:type="dcterms:W3CDTF">2016-02-26T15:55:43Z</dcterms:modified>
</cp:coreProperties>
</file>