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90" yWindow="1500" windowWidth="15600" windowHeight="4140" tabRatio="414"/>
  </bookViews>
  <sheets>
    <sheet name="Total" sheetId="11" r:id="rId1"/>
    <sheet name="Queens" sheetId="9" r:id="rId2"/>
    <sheet name="Staten Island" sheetId="10" r:id="rId3"/>
  </sheets>
  <definedNames>
    <definedName name="_xlnm.Print_Area" localSheetId="1">Queens!$A$1:$AL$79</definedName>
    <definedName name="_xlnm.Print_Area" localSheetId="2">'Staten Island'!$A$1:$AL$43</definedName>
    <definedName name="_xlnm.Print_Area" localSheetId="0">Total!$A$1:$AL$77</definedName>
  </definedNames>
  <calcPr calcId="125725"/>
</workbook>
</file>

<file path=xl/calcChain.xml><?xml version="1.0" encoding="utf-8"?>
<calcChain xmlns="http://schemas.openxmlformats.org/spreadsheetml/2006/main">
  <c r="AK26" i="10"/>
  <c r="W26"/>
  <c r="AK41" i="9"/>
  <c r="AK40" i="11"/>
  <c r="U41"/>
  <c r="AK41" i="10"/>
  <c r="AK9"/>
  <c r="AI9"/>
  <c r="W42"/>
  <c r="W9"/>
  <c r="U42"/>
  <c r="U9"/>
  <c r="AK74" i="9"/>
  <c r="AK73"/>
  <c r="AK9"/>
  <c r="AI74"/>
  <c r="AI9"/>
  <c r="W74"/>
  <c r="W9"/>
  <c r="S74"/>
  <c r="T74"/>
  <c r="U74"/>
  <c r="U9"/>
  <c r="AK9" i="11"/>
  <c r="T72"/>
  <c r="U72" s="1"/>
  <c r="AH72"/>
  <c r="AI9"/>
  <c r="W9"/>
  <c r="U9"/>
  <c r="S70" i="9"/>
  <c r="O51"/>
  <c r="AI72" i="11" l="1"/>
  <c r="U14"/>
  <c r="Q9"/>
  <c r="AK13" i="10"/>
  <c r="U12"/>
  <c r="AI22" i="9"/>
  <c r="AK23"/>
  <c r="W18"/>
  <c r="U16"/>
  <c r="AI64" i="11"/>
  <c r="AK67"/>
  <c r="W61"/>
  <c r="U41" i="10"/>
  <c r="U39"/>
  <c r="U38"/>
  <c r="U36"/>
  <c r="U35"/>
  <c r="U34"/>
  <c r="U31"/>
  <c r="U29"/>
  <c r="U28"/>
  <c r="U27"/>
  <c r="U25"/>
  <c r="U24"/>
  <c r="U23"/>
  <c r="U22"/>
  <c r="U21"/>
  <c r="U20"/>
  <c r="U18"/>
  <c r="U17"/>
  <c r="U15"/>
  <c r="U14"/>
  <c r="U13"/>
  <c r="U10"/>
  <c r="U73" i="9"/>
  <c r="U70"/>
  <c r="U69"/>
  <c r="U66"/>
  <c r="U63"/>
  <c r="U62"/>
  <c r="U61"/>
  <c r="U60"/>
  <c r="U59"/>
  <c r="U58"/>
  <c r="U57"/>
  <c r="U56"/>
  <c r="U55"/>
  <c r="U53"/>
  <c r="U52"/>
  <c r="U50"/>
  <c r="U49"/>
  <c r="U48"/>
  <c r="U47"/>
  <c r="U46"/>
  <c r="U45"/>
  <c r="U43"/>
  <c r="U41"/>
  <c r="U39"/>
  <c r="U34"/>
  <c r="U33"/>
  <c r="U32"/>
  <c r="U31"/>
  <c r="U30"/>
  <c r="U29"/>
  <c r="U28"/>
  <c r="U27"/>
  <c r="U26"/>
  <c r="U25"/>
  <c r="U23"/>
  <c r="U22"/>
  <c r="U21"/>
  <c r="U18"/>
  <c r="U17"/>
  <c r="U15"/>
  <c r="U14"/>
  <c r="U13"/>
  <c r="U12"/>
  <c r="U10"/>
  <c r="U22" i="11"/>
  <c r="U71"/>
  <c r="U68"/>
  <c r="U67"/>
  <c r="U64"/>
  <c r="U62"/>
  <c r="U61"/>
  <c r="U60"/>
  <c r="U59"/>
  <c r="U58"/>
  <c r="U57"/>
  <c r="U56"/>
  <c r="U55"/>
  <c r="U54"/>
  <c r="U52"/>
  <c r="U51"/>
  <c r="U49"/>
  <c r="U48"/>
  <c r="U47"/>
  <c r="U46"/>
  <c r="U45"/>
  <c r="U44"/>
  <c r="U42"/>
  <c r="U40"/>
  <c r="U39"/>
  <c r="U34"/>
  <c r="U33"/>
  <c r="U32"/>
  <c r="U31"/>
  <c r="U30"/>
  <c r="U29"/>
  <c r="U28"/>
  <c r="U27"/>
  <c r="U26"/>
  <c r="U25"/>
  <c r="U23"/>
  <c r="U21"/>
  <c r="U18"/>
  <c r="U17"/>
  <c r="U16"/>
  <c r="U15"/>
  <c r="U13"/>
  <c r="U12"/>
  <c r="U10"/>
  <c r="AI71"/>
  <c r="AI68"/>
  <c r="AI67"/>
  <c r="AI62"/>
  <c r="AI61"/>
  <c r="AI60"/>
  <c r="AI59"/>
  <c r="AI58"/>
  <c r="AI57"/>
  <c r="AI56"/>
  <c r="AI55"/>
  <c r="AI54"/>
  <c r="AI52"/>
  <c r="AI51"/>
  <c r="AI49"/>
  <c r="AI48"/>
  <c r="AI47"/>
  <c r="AI46"/>
  <c r="AI45"/>
  <c r="AI44"/>
  <c r="AI42"/>
  <c r="AI41"/>
  <c r="AI39"/>
  <c r="AI34"/>
  <c r="AI33"/>
  <c r="AI32"/>
  <c r="AI31"/>
  <c r="AI30"/>
  <c r="AI29"/>
  <c r="AI28"/>
  <c r="AI27"/>
  <c r="AI26"/>
  <c r="AI25"/>
  <c r="AI23"/>
  <c r="AI22"/>
  <c r="AI18"/>
  <c r="AI17"/>
  <c r="AI16"/>
  <c r="AI15"/>
  <c r="AI14"/>
  <c r="AI13"/>
  <c r="AI12"/>
  <c r="AI10"/>
  <c r="H72"/>
  <c r="AH74" i="9"/>
  <c r="AI73"/>
  <c r="AI70"/>
  <c r="AI69"/>
  <c r="AI66"/>
  <c r="AI63"/>
  <c r="AI62"/>
  <c r="AI61"/>
  <c r="AI60"/>
  <c r="AI59"/>
  <c r="AI58"/>
  <c r="AI57"/>
  <c r="AI56"/>
  <c r="AI55"/>
  <c r="AI53"/>
  <c r="AI52"/>
  <c r="AI50"/>
  <c r="AI49"/>
  <c r="AI48"/>
  <c r="AI47"/>
  <c r="AI46"/>
  <c r="AI45"/>
  <c r="AI43"/>
  <c r="AI42"/>
  <c r="AI39"/>
  <c r="AI34"/>
  <c r="AI33"/>
  <c r="AI32"/>
  <c r="AI31"/>
  <c r="AI30"/>
  <c r="AI29"/>
  <c r="AI28"/>
  <c r="AI27"/>
  <c r="AI26"/>
  <c r="AI25"/>
  <c r="AI23"/>
  <c r="AI18"/>
  <c r="AI17"/>
  <c r="AI16"/>
  <c r="AI15"/>
  <c r="AI14"/>
  <c r="AI13"/>
  <c r="AI12"/>
  <c r="AI10"/>
  <c r="H74"/>
  <c r="AH42" i="10"/>
  <c r="AI42" s="1"/>
  <c r="AI41"/>
  <c r="AI39"/>
  <c r="AI38"/>
  <c r="AI36"/>
  <c r="AI35"/>
  <c r="AI34"/>
  <c r="AI31"/>
  <c r="AI29"/>
  <c r="AI28"/>
  <c r="AI27"/>
  <c r="AI25"/>
  <c r="AI21"/>
  <c r="AI20"/>
  <c r="AI18"/>
  <c r="AI17"/>
  <c r="AI14"/>
  <c r="AI13"/>
  <c r="AI12"/>
  <c r="AI10"/>
  <c r="T42"/>
  <c r="H42"/>
  <c r="AK17"/>
  <c r="M66" i="9"/>
  <c r="AK10"/>
  <c r="AK12"/>
  <c r="AK13"/>
  <c r="AK14"/>
  <c r="AK15"/>
  <c r="AK16"/>
  <c r="AK17"/>
  <c r="AK18"/>
  <c r="AK22"/>
  <c r="AK25"/>
  <c r="AK26"/>
  <c r="AK27"/>
  <c r="AK29"/>
  <c r="AK30"/>
  <c r="AK32"/>
  <c r="AK34"/>
  <c r="AK39"/>
  <c r="AK42"/>
  <c r="AK43"/>
  <c r="AK46"/>
  <c r="AK47"/>
  <c r="AK48"/>
  <c r="AK49"/>
  <c r="AK50"/>
  <c r="AK52"/>
  <c r="AK53"/>
  <c r="AK55"/>
  <c r="AK56"/>
  <c r="AK57"/>
  <c r="AK58"/>
  <c r="AK59"/>
  <c r="AK60"/>
  <c r="AK61"/>
  <c r="AK62"/>
  <c r="AK63"/>
  <c r="AK66"/>
  <c r="AK69"/>
  <c r="AK70"/>
  <c r="AG10"/>
  <c r="AG12"/>
  <c r="AG13"/>
  <c r="AG14"/>
  <c r="AG15"/>
  <c r="AG16"/>
  <c r="AG17"/>
  <c r="AG18"/>
  <c r="AG22"/>
  <c r="AG23"/>
  <c r="AG25"/>
  <c r="AG26"/>
  <c r="AG28"/>
  <c r="AG29"/>
  <c r="AG30"/>
  <c r="AG31"/>
  <c r="AG33"/>
  <c r="AG34"/>
  <c r="AG35"/>
  <c r="AG36"/>
  <c r="AG38"/>
  <c r="AG39"/>
  <c r="AG41"/>
  <c r="AG43"/>
  <c r="AG46"/>
  <c r="AG47"/>
  <c r="AG48"/>
  <c r="AG49"/>
  <c r="AG50"/>
  <c r="AG51"/>
  <c r="AG53"/>
  <c r="AG54"/>
  <c r="AG55"/>
  <c r="AG56"/>
  <c r="AG57"/>
  <c r="AG58"/>
  <c r="AG60"/>
  <c r="AG61"/>
  <c r="AG62"/>
  <c r="AG63"/>
  <c r="AG66"/>
  <c r="AG70"/>
  <c r="AG71"/>
  <c r="AG73"/>
  <c r="AG74"/>
  <c r="W10"/>
  <c r="W12"/>
  <c r="W13"/>
  <c r="W14"/>
  <c r="W15"/>
  <c r="W16"/>
  <c r="W17"/>
  <c r="W22"/>
  <c r="W23"/>
  <c r="W25"/>
  <c r="W26"/>
  <c r="W27"/>
  <c r="W28"/>
  <c r="W29"/>
  <c r="W30"/>
  <c r="W32"/>
  <c r="W34"/>
  <c r="W39"/>
  <c r="W41"/>
  <c r="W42"/>
  <c r="W43"/>
  <c r="W45"/>
  <c r="W46"/>
  <c r="W47"/>
  <c r="W48"/>
  <c r="W49"/>
  <c r="W50"/>
  <c r="W52"/>
  <c r="W53"/>
  <c r="W55"/>
  <c r="W56"/>
  <c r="W57"/>
  <c r="W58"/>
  <c r="W59"/>
  <c r="W60"/>
  <c r="W61"/>
  <c r="W62"/>
  <c r="W63"/>
  <c r="W66"/>
  <c r="W69"/>
  <c r="W70"/>
  <c r="W73"/>
  <c r="S10"/>
  <c r="S12"/>
  <c r="S13"/>
  <c r="S14"/>
  <c r="S15"/>
  <c r="S16"/>
  <c r="S17"/>
  <c r="S18"/>
  <c r="S19"/>
  <c r="S20"/>
  <c r="S21"/>
  <c r="S22"/>
  <c r="S23"/>
  <c r="S25"/>
  <c r="S26"/>
  <c r="S28"/>
  <c r="S29"/>
  <c r="S30"/>
  <c r="S31"/>
  <c r="S32"/>
  <c r="S33"/>
  <c r="S34"/>
  <c r="S35"/>
  <c r="S36"/>
  <c r="S38"/>
  <c r="S39"/>
  <c r="S41"/>
  <c r="S43"/>
  <c r="S45"/>
  <c r="S46"/>
  <c r="S47"/>
  <c r="S48"/>
  <c r="S49"/>
  <c r="S50"/>
  <c r="S51"/>
  <c r="S53"/>
  <c r="S54"/>
  <c r="S55"/>
  <c r="S56"/>
  <c r="S57"/>
  <c r="S58"/>
  <c r="S59"/>
  <c r="S60"/>
  <c r="S61"/>
  <c r="S62"/>
  <c r="S63"/>
  <c r="S66"/>
  <c r="S67"/>
  <c r="S71"/>
  <c r="S73"/>
  <c r="Y9"/>
  <c r="AK10" i="10"/>
  <c r="AK12"/>
  <c r="AK18"/>
  <c r="AK20"/>
  <c r="AK21"/>
  <c r="AK25"/>
  <c r="AK27"/>
  <c r="AK28"/>
  <c r="AK29"/>
  <c r="AK31"/>
  <c r="AK34"/>
  <c r="AK35"/>
  <c r="AK36"/>
  <c r="AK38"/>
  <c r="AK39"/>
  <c r="W10"/>
  <c r="W12"/>
  <c r="W13"/>
  <c r="W14"/>
  <c r="W15"/>
  <c r="W17"/>
  <c r="W18"/>
  <c r="W20"/>
  <c r="W21"/>
  <c r="W22"/>
  <c r="W24"/>
  <c r="W27"/>
  <c r="W28"/>
  <c r="W29"/>
  <c r="W31"/>
  <c r="W34"/>
  <c r="W35"/>
  <c r="W36"/>
  <c r="W38"/>
  <c r="W39"/>
  <c r="W41"/>
  <c r="S10"/>
  <c r="S12"/>
  <c r="S13"/>
  <c r="S14"/>
  <c r="S15"/>
  <c r="S17"/>
  <c r="S18"/>
  <c r="S20"/>
  <c r="S21"/>
  <c r="S23"/>
  <c r="S24"/>
  <c r="S26"/>
  <c r="S27"/>
  <c r="S29"/>
  <c r="S30"/>
  <c r="S31"/>
  <c r="S32"/>
  <c r="S34"/>
  <c r="S35"/>
  <c r="S36"/>
  <c r="S38"/>
  <c r="S39"/>
  <c r="S41"/>
  <c r="S9"/>
  <c r="AG9" i="9"/>
  <c r="S9"/>
  <c r="AK71" i="11"/>
  <c r="AK64"/>
  <c r="AK10"/>
  <c r="AK12"/>
  <c r="AK13"/>
  <c r="AK14"/>
  <c r="AK15"/>
  <c r="AK16"/>
  <c r="AK17"/>
  <c r="AK18"/>
  <c r="AK22"/>
  <c r="AK23"/>
  <c r="AK25"/>
  <c r="AK26"/>
  <c r="AK27"/>
  <c r="AK29"/>
  <c r="AK30"/>
  <c r="AK32"/>
  <c r="AK34"/>
  <c r="AK39"/>
  <c r="AK41"/>
  <c r="AK42"/>
  <c r="AK45"/>
  <c r="AK46"/>
  <c r="AK47"/>
  <c r="AK48"/>
  <c r="AK49"/>
  <c r="AK51"/>
  <c r="AK52"/>
  <c r="AK54"/>
  <c r="AK55"/>
  <c r="AK56"/>
  <c r="AK57"/>
  <c r="AK58"/>
  <c r="AK59"/>
  <c r="AK60"/>
  <c r="AK61"/>
  <c r="AK62"/>
  <c r="AK68"/>
  <c r="W10"/>
  <c r="W12"/>
  <c r="W13"/>
  <c r="W14"/>
  <c r="W15"/>
  <c r="W16"/>
  <c r="W17"/>
  <c r="W18"/>
  <c r="W22"/>
  <c r="W23"/>
  <c r="W25"/>
  <c r="W26"/>
  <c r="W27"/>
  <c r="W28"/>
  <c r="W29"/>
  <c r="W30"/>
  <c r="W32"/>
  <c r="W34"/>
  <c r="W39"/>
  <c r="W40"/>
  <c r="W41"/>
  <c r="W42"/>
  <c r="W44"/>
  <c r="W45"/>
  <c r="W46"/>
  <c r="W47"/>
  <c r="W48"/>
  <c r="W49"/>
  <c r="W51"/>
  <c r="W52"/>
  <c r="W54"/>
  <c r="W55"/>
  <c r="W56"/>
  <c r="W57"/>
  <c r="W58"/>
  <c r="W59"/>
  <c r="W60"/>
  <c r="W62"/>
  <c r="W64"/>
  <c r="W67"/>
  <c r="W68"/>
  <c r="W71"/>
  <c r="S9"/>
  <c r="V72"/>
  <c r="K9" i="10"/>
  <c r="O9"/>
  <c r="Q9"/>
  <c r="Y9"/>
  <c r="AC9"/>
  <c r="AE9"/>
  <c r="O10"/>
  <c r="Q10"/>
  <c r="AC10"/>
  <c r="AE10"/>
  <c r="AG10"/>
  <c r="K12"/>
  <c r="M12"/>
  <c r="O12"/>
  <c r="Q12"/>
  <c r="AA12"/>
  <c r="AC12"/>
  <c r="AE12"/>
  <c r="AG12"/>
  <c r="O13"/>
  <c r="Q13"/>
  <c r="AC13"/>
  <c r="AE13"/>
  <c r="AG13"/>
  <c r="Q14"/>
  <c r="AE14"/>
  <c r="AG14"/>
  <c r="Q15"/>
  <c r="AE15"/>
  <c r="AG15"/>
  <c r="M17"/>
  <c r="O17"/>
  <c r="Q17"/>
  <c r="AA17"/>
  <c r="AC17"/>
  <c r="AE17"/>
  <c r="AG17"/>
  <c r="M18"/>
  <c r="O18"/>
  <c r="Q18"/>
  <c r="AC18"/>
  <c r="AE18"/>
  <c r="AG18"/>
  <c r="Q20"/>
  <c r="AE20"/>
  <c r="AG20"/>
  <c r="Q21"/>
  <c r="AE21"/>
  <c r="O23"/>
  <c r="Q23"/>
  <c r="AC23"/>
  <c r="AE23"/>
  <c r="AG23"/>
  <c r="O24"/>
  <c r="Q24"/>
  <c r="AC24"/>
  <c r="AE24"/>
  <c r="AG24"/>
  <c r="K26"/>
  <c r="M26"/>
  <c r="O26"/>
  <c r="Q26"/>
  <c r="Y26"/>
  <c r="AC26"/>
  <c r="AE26"/>
  <c r="AG26"/>
  <c r="O27"/>
  <c r="Q27"/>
  <c r="AC27"/>
  <c r="AE27"/>
  <c r="AG27"/>
  <c r="M29"/>
  <c r="O29"/>
  <c r="Q29"/>
  <c r="AC29"/>
  <c r="AE29"/>
  <c r="AG29"/>
  <c r="K30"/>
  <c r="M30"/>
  <c r="O30"/>
  <c r="Q30"/>
  <c r="Y30"/>
  <c r="AA30"/>
  <c r="AC30"/>
  <c r="AE30"/>
  <c r="AG30"/>
  <c r="Q31"/>
  <c r="AE31"/>
  <c r="AG31"/>
  <c r="Q32"/>
  <c r="AE32"/>
  <c r="AG32"/>
  <c r="O33"/>
  <c r="Q33"/>
  <c r="O34"/>
  <c r="Q34"/>
  <c r="AA34"/>
  <c r="AC34"/>
  <c r="AE34"/>
  <c r="AG34"/>
  <c r="O35"/>
  <c r="Q35"/>
  <c r="AC35"/>
  <c r="AE35"/>
  <c r="AG35"/>
  <c r="K36"/>
  <c r="M36"/>
  <c r="O36"/>
  <c r="Q36"/>
  <c r="Y36"/>
  <c r="AA36"/>
  <c r="AC36"/>
  <c r="AE36"/>
  <c r="AG36"/>
  <c r="O38"/>
  <c r="Q38"/>
  <c r="AC38"/>
  <c r="AE38"/>
  <c r="AG38"/>
  <c r="O39"/>
  <c r="Q39"/>
  <c r="AC39"/>
  <c r="AE39"/>
  <c r="AG39"/>
  <c r="K40"/>
  <c r="Y40"/>
  <c r="M41"/>
  <c r="O41"/>
  <c r="Q41"/>
  <c r="Y41"/>
  <c r="AA41"/>
  <c r="AC41"/>
  <c r="AE41"/>
  <c r="AG41"/>
  <c r="C42"/>
  <c r="D42"/>
  <c r="E42"/>
  <c r="F42"/>
  <c r="G42"/>
  <c r="I42"/>
  <c r="J42"/>
  <c r="K42" s="1"/>
  <c r="L42"/>
  <c r="M42" s="1"/>
  <c r="N42"/>
  <c r="O42" s="1"/>
  <c r="P42"/>
  <c r="Q42" s="1"/>
  <c r="R42"/>
  <c r="S42" s="1"/>
  <c r="V42"/>
  <c r="X42"/>
  <c r="Y42" s="1"/>
  <c r="Z42"/>
  <c r="AA42" s="1"/>
  <c r="AB42"/>
  <c r="AC42" s="1"/>
  <c r="AD42"/>
  <c r="AE42" s="1"/>
  <c r="AF42"/>
  <c r="AG42" s="1"/>
  <c r="AJ42"/>
  <c r="AK42" s="1"/>
  <c r="K9" i="9"/>
  <c r="M9"/>
  <c r="O9"/>
  <c r="Q9"/>
  <c r="AC9"/>
  <c r="AE9"/>
  <c r="K10"/>
  <c r="M10"/>
  <c r="O10"/>
  <c r="Q10"/>
  <c r="Y10"/>
  <c r="AA10"/>
  <c r="AC10"/>
  <c r="AE10"/>
  <c r="K12"/>
  <c r="M12"/>
  <c r="O12"/>
  <c r="Q12"/>
  <c r="Y12"/>
  <c r="AA12"/>
  <c r="AC12"/>
  <c r="AE12"/>
  <c r="K13"/>
  <c r="M13"/>
  <c r="O13"/>
  <c r="Q13"/>
  <c r="Y13"/>
  <c r="AA13"/>
  <c r="AC13"/>
  <c r="AE13"/>
  <c r="Q14"/>
  <c r="AE14"/>
  <c r="Q15"/>
  <c r="AE15"/>
  <c r="K17"/>
  <c r="M17"/>
  <c r="O17"/>
  <c r="Q17"/>
  <c r="Y17"/>
  <c r="AA17"/>
  <c r="AC17"/>
  <c r="AE17"/>
  <c r="Q18"/>
  <c r="AE18"/>
  <c r="Q20"/>
  <c r="AE20"/>
  <c r="O21"/>
  <c r="Q21"/>
  <c r="AC21"/>
  <c r="AE21"/>
  <c r="M22"/>
  <c r="O22"/>
  <c r="Q22"/>
  <c r="AA22"/>
  <c r="AC22"/>
  <c r="AE22"/>
  <c r="K23"/>
  <c r="M23"/>
  <c r="O23"/>
  <c r="Q23"/>
  <c r="Y23"/>
  <c r="AA23"/>
  <c r="AC23"/>
  <c r="AE23"/>
  <c r="Q25"/>
  <c r="AE25"/>
  <c r="Q26"/>
  <c r="AE26"/>
  <c r="O31"/>
  <c r="Q31"/>
  <c r="AC31"/>
  <c r="AE31"/>
  <c r="K33"/>
  <c r="M33"/>
  <c r="O33"/>
  <c r="Q33"/>
  <c r="AA33"/>
  <c r="AC33"/>
  <c r="AE33"/>
  <c r="O34"/>
  <c r="Q34"/>
  <c r="AC34"/>
  <c r="AE34"/>
  <c r="Q35"/>
  <c r="AE35"/>
  <c r="Q36"/>
  <c r="AE36"/>
  <c r="O38"/>
  <c r="Q38"/>
  <c r="Y38"/>
  <c r="AC38"/>
  <c r="AE38"/>
  <c r="O39"/>
  <c r="Q39"/>
  <c r="AC39"/>
  <c r="AE39"/>
  <c r="O41"/>
  <c r="Q41"/>
  <c r="AC41"/>
  <c r="AE41"/>
  <c r="K43"/>
  <c r="M43"/>
  <c r="O43"/>
  <c r="Q43"/>
  <c r="Y43"/>
  <c r="AA43"/>
  <c r="AC43"/>
  <c r="AE43"/>
  <c r="K44"/>
  <c r="M44"/>
  <c r="O44"/>
  <c r="Q44"/>
  <c r="Y44"/>
  <c r="AA44"/>
  <c r="AC44"/>
  <c r="Q46"/>
  <c r="AE46"/>
  <c r="K47"/>
  <c r="M47"/>
  <c r="O47"/>
  <c r="Q47"/>
  <c r="Y47"/>
  <c r="AA47"/>
  <c r="AC47"/>
  <c r="AE47"/>
  <c r="K48"/>
  <c r="M48"/>
  <c r="O48"/>
  <c r="Q48"/>
  <c r="Y48"/>
  <c r="AA48"/>
  <c r="AC48"/>
  <c r="AE48"/>
  <c r="Q49"/>
  <c r="AE49"/>
  <c r="Q50"/>
  <c r="AE50"/>
  <c r="Q51"/>
  <c r="AC51"/>
  <c r="AE51"/>
  <c r="K53"/>
  <c r="M53"/>
  <c r="O53"/>
  <c r="Q53"/>
  <c r="Y53"/>
  <c r="AA53"/>
  <c r="AC53"/>
  <c r="AE53"/>
  <c r="K54"/>
  <c r="M54"/>
  <c r="O54"/>
  <c r="Q54"/>
  <c r="Y54"/>
  <c r="AA54"/>
  <c r="AC54"/>
  <c r="AE54"/>
  <c r="Q55"/>
  <c r="AE55"/>
  <c r="Q56"/>
  <c r="AE56"/>
  <c r="K57"/>
  <c r="M57"/>
  <c r="O57"/>
  <c r="Q57"/>
  <c r="Y57"/>
  <c r="AA57"/>
  <c r="AC57"/>
  <c r="AE57"/>
  <c r="K58"/>
  <c r="M58"/>
  <c r="O58"/>
  <c r="Q58"/>
  <c r="AA58"/>
  <c r="AC58"/>
  <c r="AE58"/>
  <c r="Q60"/>
  <c r="AE60"/>
  <c r="O61"/>
  <c r="Q61"/>
  <c r="AC61"/>
  <c r="AE61"/>
  <c r="O62"/>
  <c r="Q62"/>
  <c r="AC62"/>
  <c r="AE62"/>
  <c r="O63"/>
  <c r="Q63"/>
  <c r="AA63"/>
  <c r="AC63"/>
  <c r="AE63"/>
  <c r="K66"/>
  <c r="O66"/>
  <c r="Q66"/>
  <c r="Y66"/>
  <c r="AA66"/>
  <c r="AC66"/>
  <c r="AE66"/>
  <c r="O67"/>
  <c r="Y67"/>
  <c r="AC67"/>
  <c r="O68"/>
  <c r="Q68"/>
  <c r="AC68"/>
  <c r="K70"/>
  <c r="M70"/>
  <c r="O70"/>
  <c r="Q70"/>
  <c r="AC70"/>
  <c r="AE70"/>
  <c r="K71"/>
  <c r="O71"/>
  <c r="Q71"/>
  <c r="Y71"/>
  <c r="AC71"/>
  <c r="AE71"/>
  <c r="M73"/>
  <c r="O73"/>
  <c r="Q73"/>
  <c r="Y73"/>
  <c r="AA73"/>
  <c r="AC73"/>
  <c r="AE73"/>
  <c r="C74"/>
  <c r="D74"/>
  <c r="E74"/>
  <c r="F74"/>
  <c r="G74"/>
  <c r="I74"/>
  <c r="J74"/>
  <c r="K74"/>
  <c r="L74"/>
  <c r="M74"/>
  <c r="N74"/>
  <c r="O74"/>
  <c r="P74"/>
  <c r="Q74"/>
  <c r="R74"/>
  <c r="V74"/>
  <c r="X74"/>
  <c r="Y74"/>
  <c r="Z74"/>
  <c r="AA74"/>
  <c r="AB74"/>
  <c r="AC74"/>
  <c r="AD74"/>
  <c r="AE74"/>
  <c r="AF74"/>
  <c r="AJ74"/>
  <c r="K9" i="11"/>
  <c r="M9"/>
  <c r="O9"/>
  <c r="Y9"/>
  <c r="AA9"/>
  <c r="AC9"/>
  <c r="AE9"/>
  <c r="AG9"/>
  <c r="K10"/>
  <c r="M10"/>
  <c r="O10"/>
  <c r="Q10"/>
  <c r="S10"/>
  <c r="Y10"/>
  <c r="AA10"/>
  <c r="AC10"/>
  <c r="AE10"/>
  <c r="AG10"/>
  <c r="M11"/>
  <c r="K12"/>
  <c r="M12"/>
  <c r="O12"/>
  <c r="Q12"/>
  <c r="S12"/>
  <c r="Y12"/>
  <c r="AA12"/>
  <c r="AC12"/>
  <c r="AE12"/>
  <c r="AG12"/>
  <c r="K13"/>
  <c r="M13"/>
  <c r="O13"/>
  <c r="Q13"/>
  <c r="S13"/>
  <c r="Y13"/>
  <c r="AA13"/>
  <c r="AC13"/>
  <c r="AE13"/>
  <c r="AG13"/>
  <c r="Q14"/>
  <c r="S14"/>
  <c r="AE14"/>
  <c r="AG14"/>
  <c r="Q15"/>
  <c r="S15"/>
  <c r="AE15"/>
  <c r="AG15"/>
  <c r="S16"/>
  <c r="AG16"/>
  <c r="K17"/>
  <c r="M17"/>
  <c r="O17"/>
  <c r="Q17"/>
  <c r="S17"/>
  <c r="Y17"/>
  <c r="AA17"/>
  <c r="AC17"/>
  <c r="AE17"/>
  <c r="AG17"/>
  <c r="Q18"/>
  <c r="S18"/>
  <c r="AE18"/>
  <c r="AG18"/>
  <c r="S19"/>
  <c r="Q20"/>
  <c r="S20"/>
  <c r="AE20"/>
  <c r="O21"/>
  <c r="Q21"/>
  <c r="S21"/>
  <c r="AC21"/>
  <c r="AE21"/>
  <c r="M22"/>
  <c r="O22"/>
  <c r="Q22"/>
  <c r="S22"/>
  <c r="AA22"/>
  <c r="AC22"/>
  <c r="AE22"/>
  <c r="AG22"/>
  <c r="K23"/>
  <c r="M23"/>
  <c r="O23"/>
  <c r="Q23"/>
  <c r="S23"/>
  <c r="Y23"/>
  <c r="AA23"/>
  <c r="AC23"/>
  <c r="AE23"/>
  <c r="AG23"/>
  <c r="K24"/>
  <c r="Y24"/>
  <c r="Q25"/>
  <c r="S25"/>
  <c r="AE25"/>
  <c r="AG25"/>
  <c r="Q26"/>
  <c r="S26"/>
  <c r="AE26"/>
  <c r="AG26"/>
  <c r="S28"/>
  <c r="AG28"/>
  <c r="S29"/>
  <c r="AG29"/>
  <c r="S30"/>
  <c r="AG30"/>
  <c r="O31"/>
  <c r="Q31"/>
  <c r="S31"/>
  <c r="AC31"/>
  <c r="AE31"/>
  <c r="AG31"/>
  <c r="S32"/>
  <c r="K33"/>
  <c r="M33"/>
  <c r="O33"/>
  <c r="Q33"/>
  <c r="S33"/>
  <c r="Y33"/>
  <c r="AA33"/>
  <c r="AC33"/>
  <c r="AE33"/>
  <c r="AG33"/>
  <c r="O34"/>
  <c r="Q34"/>
  <c r="S34"/>
  <c r="AC34"/>
  <c r="AE34"/>
  <c r="AG34"/>
  <c r="Q36"/>
  <c r="S36"/>
  <c r="AE36"/>
  <c r="AG36"/>
  <c r="Q37"/>
  <c r="S37"/>
  <c r="AE37"/>
  <c r="AG37"/>
  <c r="K38"/>
  <c r="M38"/>
  <c r="O38"/>
  <c r="Q38"/>
  <c r="S38"/>
  <c r="Y38"/>
  <c r="AC38"/>
  <c r="AE38"/>
  <c r="AG38"/>
  <c r="O39"/>
  <c r="Q39"/>
  <c r="S39"/>
  <c r="AC39"/>
  <c r="AE39"/>
  <c r="AG39"/>
  <c r="O40"/>
  <c r="Q40"/>
  <c r="S40"/>
  <c r="AC40"/>
  <c r="AE40"/>
  <c r="AG40"/>
  <c r="K42"/>
  <c r="M42"/>
  <c r="O42"/>
  <c r="Q42"/>
  <c r="S42"/>
  <c r="Y42"/>
  <c r="AA42"/>
  <c r="AC42"/>
  <c r="AE42"/>
  <c r="AG42"/>
  <c r="K43"/>
  <c r="M43"/>
  <c r="O43"/>
  <c r="Q43"/>
  <c r="Y43"/>
  <c r="AA43"/>
  <c r="AC43"/>
  <c r="S44"/>
  <c r="Q45"/>
  <c r="S45"/>
  <c r="AE45"/>
  <c r="AG45"/>
  <c r="K46"/>
  <c r="M46"/>
  <c r="O46"/>
  <c r="Q46"/>
  <c r="S46"/>
  <c r="Y46"/>
  <c r="AA46"/>
  <c r="AC46"/>
  <c r="AE46"/>
  <c r="AG46"/>
  <c r="K47"/>
  <c r="M47"/>
  <c r="O47"/>
  <c r="Q47"/>
  <c r="S47"/>
  <c r="Y47"/>
  <c r="AA47"/>
  <c r="AC47"/>
  <c r="AE47"/>
  <c r="AG47"/>
  <c r="Q48"/>
  <c r="S48"/>
  <c r="AE48"/>
  <c r="AG48"/>
  <c r="Q49"/>
  <c r="S49"/>
  <c r="AE49"/>
  <c r="AG49"/>
  <c r="O50"/>
  <c r="Q50"/>
  <c r="S50"/>
  <c r="AC50"/>
  <c r="AE50"/>
  <c r="AG50"/>
  <c r="K52"/>
  <c r="M52"/>
  <c r="O52"/>
  <c r="Q52"/>
  <c r="S52"/>
  <c r="Y52"/>
  <c r="AA52"/>
  <c r="AC52"/>
  <c r="AE52"/>
  <c r="AG52"/>
  <c r="K53"/>
  <c r="M53"/>
  <c r="O53"/>
  <c r="Q53"/>
  <c r="S53"/>
  <c r="Y53"/>
  <c r="AA53"/>
  <c r="AC53"/>
  <c r="AE53"/>
  <c r="AG53"/>
  <c r="Q54"/>
  <c r="S54"/>
  <c r="AE54"/>
  <c r="AG54"/>
  <c r="Q55"/>
  <c r="S55"/>
  <c r="AE55"/>
  <c r="AG55"/>
  <c r="K56"/>
  <c r="M56"/>
  <c r="O56"/>
  <c r="Q56"/>
  <c r="S56"/>
  <c r="Y56"/>
  <c r="AA56"/>
  <c r="AC56"/>
  <c r="AE56"/>
  <c r="AG56"/>
  <c r="K57"/>
  <c r="O57"/>
  <c r="Q57"/>
  <c r="S57"/>
  <c r="AA57"/>
  <c r="AC57"/>
  <c r="AE57"/>
  <c r="AG57"/>
  <c r="S58"/>
  <c r="Q59"/>
  <c r="S59"/>
  <c r="AE59"/>
  <c r="AG59"/>
  <c r="O60"/>
  <c r="Q60"/>
  <c r="S60"/>
  <c r="AC60"/>
  <c r="AE60"/>
  <c r="AG60"/>
  <c r="O61"/>
  <c r="Q61"/>
  <c r="S61"/>
  <c r="AC61"/>
  <c r="AE61"/>
  <c r="AG61"/>
  <c r="O62"/>
  <c r="Q62"/>
  <c r="S62"/>
  <c r="AA62"/>
  <c r="AC62"/>
  <c r="AE62"/>
  <c r="AG62"/>
  <c r="K64"/>
  <c r="M64"/>
  <c r="O64"/>
  <c r="Q64"/>
  <c r="S64"/>
  <c r="Y64"/>
  <c r="AA64"/>
  <c r="AC64"/>
  <c r="AE64"/>
  <c r="AG64"/>
  <c r="K65"/>
  <c r="M65"/>
  <c r="O65"/>
  <c r="S65"/>
  <c r="Y65"/>
  <c r="AA65"/>
  <c r="AC65"/>
  <c r="O66"/>
  <c r="Q66"/>
  <c r="AC66"/>
  <c r="K68"/>
  <c r="M68"/>
  <c r="O68"/>
  <c r="Q68"/>
  <c r="S68"/>
  <c r="AC68"/>
  <c r="AE68"/>
  <c r="AG68"/>
  <c r="K69"/>
  <c r="M69"/>
  <c r="O69"/>
  <c r="Q69"/>
  <c r="S69"/>
  <c r="Y69"/>
  <c r="AA69"/>
  <c r="AC69"/>
  <c r="AE69"/>
  <c r="AG69"/>
  <c r="K71"/>
  <c r="M71"/>
  <c r="O71"/>
  <c r="Q71"/>
  <c r="S71"/>
  <c r="Y71"/>
  <c r="AA71"/>
  <c r="AC71"/>
  <c r="AE71"/>
  <c r="AG71"/>
  <c r="C72"/>
  <c r="D72"/>
  <c r="E72"/>
  <c r="F72"/>
  <c r="G72"/>
  <c r="I72"/>
  <c r="W72" s="1"/>
  <c r="J72"/>
  <c r="K72"/>
  <c r="L72"/>
  <c r="M72"/>
  <c r="N72"/>
  <c r="O72"/>
  <c r="P72"/>
  <c r="Q72"/>
  <c r="R72"/>
  <c r="S72"/>
  <c r="X72"/>
  <c r="Y72"/>
  <c r="Z72"/>
  <c r="AA72"/>
  <c r="AB72"/>
  <c r="AC72"/>
  <c r="AD72"/>
  <c r="AE72"/>
  <c r="AF72"/>
  <c r="AG72"/>
  <c r="AJ72"/>
  <c r="AK72" l="1"/>
</calcChain>
</file>

<file path=xl/sharedStrings.xml><?xml version="1.0" encoding="utf-8"?>
<sst xmlns="http://schemas.openxmlformats.org/spreadsheetml/2006/main" count="2149" uniqueCount="112">
  <si>
    <t>Major</t>
  </si>
  <si>
    <t>Applied</t>
  </si>
  <si>
    <t>N</t>
  </si>
  <si>
    <t>%</t>
  </si>
  <si>
    <t>TOTAL</t>
  </si>
  <si>
    <t>New Freshmen Comparative Admission Data</t>
  </si>
  <si>
    <t>No.</t>
  </si>
  <si>
    <t xml:space="preserve"> </t>
  </si>
  <si>
    <t>Accepted - MAJOR</t>
  </si>
  <si>
    <t>ENROLED - MAJOR</t>
  </si>
  <si>
    <t>Queens Campus</t>
  </si>
  <si>
    <t>Staten Island Campus</t>
  </si>
  <si>
    <r>
      <t>Accepted</t>
    </r>
    <r>
      <rPr>
        <sz val="9"/>
        <color indexed="8"/>
        <rFont val="Frutiger LT 55 Roman"/>
        <family val="2"/>
      </rPr>
      <t xml:space="preserve"> (%= Accepted/Applied)</t>
    </r>
  </si>
  <si>
    <r>
      <t xml:space="preserve">Enrolled </t>
    </r>
    <r>
      <rPr>
        <sz val="9"/>
        <color indexed="8"/>
        <rFont val="Frutiger LT 55 Roman"/>
        <family val="2"/>
      </rPr>
      <t>(%=Enrolled/Accepted)</t>
    </r>
  </si>
  <si>
    <t>TOTAPP06</t>
  </si>
  <si>
    <t>TOTAPP07</t>
  </si>
  <si>
    <t>TOTAPP08</t>
  </si>
  <si>
    <t>TOTACC06</t>
  </si>
  <si>
    <t>TOTACC07</t>
  </si>
  <si>
    <t>TOTACC08</t>
  </si>
  <si>
    <t>TOTEN06</t>
  </si>
  <si>
    <t>TOTEN07</t>
  </si>
  <si>
    <t>TOTEN08</t>
  </si>
  <si>
    <t>Applied-Major</t>
  </si>
  <si>
    <t>TOTAPP09</t>
  </si>
  <si>
    <t>TOTAPP10</t>
  </si>
  <si>
    <t>TOTACC09</t>
  </si>
  <si>
    <t>TOTACC10</t>
  </si>
  <si>
    <t>TOTEN09</t>
  </si>
  <si>
    <t>TOTEN10</t>
  </si>
  <si>
    <t xml:space="preserve">  </t>
  </si>
  <si>
    <t xml:space="preserve">Total </t>
  </si>
  <si>
    <t>Administrative Studies</t>
  </si>
  <si>
    <t>Advertising Communication</t>
  </si>
  <si>
    <t>Business - Accounting Option</t>
  </si>
  <si>
    <t>Business Administration</t>
  </si>
  <si>
    <t>Communication Arts</t>
  </si>
  <si>
    <t>Computer Science</t>
  </si>
  <si>
    <t>Criminal Justice (AS)</t>
  </si>
  <si>
    <t>Criminal Justice (BS)</t>
  </si>
  <si>
    <t>Funeral Service Admin</t>
  </si>
  <si>
    <t>Health Care Administration</t>
  </si>
  <si>
    <t>Health Services Administration</t>
  </si>
  <si>
    <t>Hospitality Management</t>
  </si>
  <si>
    <t>Human Services</t>
  </si>
  <si>
    <t>Information Technology</t>
  </si>
  <si>
    <t>Journalism</t>
  </si>
  <si>
    <t>Legal Studies (AS)</t>
  </si>
  <si>
    <t>Legal Studies (BS)</t>
  </si>
  <si>
    <t>Liberal Arts</t>
  </si>
  <si>
    <t>Liberal Studies</t>
  </si>
  <si>
    <t>Social Science</t>
  </si>
  <si>
    <t>Sport Management</t>
  </si>
  <si>
    <t>Telecommunications</t>
  </si>
  <si>
    <t>Telecommunications (AS)</t>
  </si>
  <si>
    <t>Television and Film Prod (AS)</t>
  </si>
  <si>
    <t>Television and Film Prod (BS)</t>
  </si>
  <si>
    <t>Television and Film Prod:Video</t>
  </si>
  <si>
    <t>ENROLLED - MAJOR</t>
  </si>
  <si>
    <t>Undeclared</t>
  </si>
  <si>
    <t>Computer Security Systems</t>
  </si>
  <si>
    <t>Criminal Justice</t>
  </si>
  <si>
    <t>Criminal Justice Leadership</t>
  </si>
  <si>
    <t>Healthcare Informatics</t>
  </si>
  <si>
    <t>Homeland &amp; Corporate Security</t>
  </si>
  <si>
    <t>Legal Environments of Enterpri</t>
  </si>
  <si>
    <t>Networking &amp; Telecommunication</t>
  </si>
  <si>
    <t>Public Relations</t>
  </si>
  <si>
    <t>Television and Film Prod</t>
  </si>
  <si>
    <t>Dramatic Arts, Film &amp; Televisi</t>
  </si>
  <si>
    <t>Health and Human Services</t>
  </si>
  <si>
    <t>Legal Studies</t>
  </si>
  <si>
    <t>Photojournalism</t>
  </si>
  <si>
    <t xml:space="preserve">Computer Security Systems     </t>
  </si>
  <si>
    <t>History</t>
  </si>
  <si>
    <t xml:space="preserve">Homeland &amp; Corporate Security </t>
  </si>
  <si>
    <t xml:space="preserve">Public Relations              </t>
  </si>
  <si>
    <t>Speech Pathology &amp; Audiology</t>
  </si>
  <si>
    <t xml:space="preserve">Business - Accounting Option  </t>
  </si>
  <si>
    <t xml:space="preserve">Criminal Justice Leadership   </t>
  </si>
  <si>
    <t xml:space="preserve">Note:  % Accepted/Applied - Please use with caution (Some students applied to one program and/or campus but were accepted to another.) </t>
  </si>
  <si>
    <t xml:space="preserve">Note:  % Accepted/Applied - Please use with caution (Some students applied to one program and/or campu but were accepted to another.) </t>
  </si>
  <si>
    <t>College of Professional Studies</t>
  </si>
  <si>
    <t>Communication Arts/Gov&amp;Politic</t>
  </si>
  <si>
    <t>Communication Arts/Sociology</t>
  </si>
  <si>
    <t>Computer Science/Business Adm</t>
  </si>
  <si>
    <t>Computer Sec Sys/Business Admi</t>
  </si>
  <si>
    <t>Criminal Justice/Gov't &amp; Polit</t>
  </si>
  <si>
    <t>Criminal Justice/Sociology</t>
  </si>
  <si>
    <t>Health Services Admin/Gov&amp;Pol</t>
  </si>
  <si>
    <t>Health Services Admin/Sociolog</t>
  </si>
  <si>
    <t>Information Tech/Business Admi</t>
  </si>
  <si>
    <t>Journalism/Government&amp;Politics</t>
  </si>
  <si>
    <t>Journalism/Sociology</t>
  </si>
  <si>
    <t>Legal Studies/Gov &amp; Politics</t>
  </si>
  <si>
    <t>Legal Studies/Sociology</t>
  </si>
  <si>
    <t>Networking &amp; Tele/Business Adm</t>
  </si>
  <si>
    <t>Computer Sci (BS) /Account (MS)</t>
  </si>
  <si>
    <t>Computer Sec Sys (BS) /Acc (MS)</t>
  </si>
  <si>
    <t>Cyber Sec Sys/Accounting (MS)</t>
  </si>
  <si>
    <t>Cyber Sec Sys/Business Admin</t>
  </si>
  <si>
    <t>Cyber Security Systems</t>
  </si>
  <si>
    <t>Enterprise Reg: Profit&amp;Non Pro</t>
  </si>
  <si>
    <t>Network &amp; Tele (BS)/Acc( MS)</t>
  </si>
  <si>
    <t>Information Tech (BS)/Acc (MS)</t>
  </si>
  <si>
    <t>Network &amp; Tele (BS)/Acc (MS)</t>
  </si>
  <si>
    <t>-</t>
  </si>
  <si>
    <t>Homeland security</t>
  </si>
  <si>
    <t>Homeland Security</t>
  </si>
  <si>
    <t>Criminal Justice/Leadership</t>
  </si>
  <si>
    <t xml:space="preserve">Criminal Justice/Leadership   </t>
  </si>
  <si>
    <t>Fall 2011 - Fall 2015</t>
  </si>
</sst>
</file>

<file path=xl/styles.xml><?xml version="1.0" encoding="utf-8"?>
<styleSheet xmlns="http://schemas.openxmlformats.org/spreadsheetml/2006/main">
  <fonts count="24">
    <font>
      <sz val="9"/>
      <name val="Book Antiqua"/>
    </font>
    <font>
      <b/>
      <sz val="9"/>
      <name val="Book Antiqua"/>
      <family val="1"/>
    </font>
    <font>
      <sz val="9"/>
      <name val="Book Antiqua"/>
      <family val="1"/>
    </font>
    <font>
      <b/>
      <sz val="10"/>
      <color indexed="8"/>
      <name val="Frutiger LT 55 Roman"/>
      <family val="2"/>
    </font>
    <font>
      <b/>
      <sz val="9"/>
      <color indexed="8"/>
      <name val="Frutiger LT 55 Roman"/>
      <family val="2"/>
    </font>
    <font>
      <b/>
      <sz val="12"/>
      <name val="Frutiger LT 55 Roman"/>
      <family val="2"/>
    </font>
    <font>
      <b/>
      <sz val="9"/>
      <name val="Frutiger LT 55 Roman"/>
      <family val="2"/>
    </font>
    <font>
      <b/>
      <sz val="14"/>
      <name val="Frutiger LT 55 Roman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9"/>
      <name val="Book Antiqua"/>
      <family val="1"/>
    </font>
    <font>
      <b/>
      <i/>
      <sz val="9"/>
      <color indexed="8"/>
      <name val="Frutiger LT 55 Roman"/>
      <family val="2"/>
    </font>
    <font>
      <sz val="9"/>
      <name val="Frutiger LT 55 Roman"/>
      <family val="2"/>
    </font>
    <font>
      <i/>
      <sz val="9"/>
      <name val="Frutiger LT 55 Roman"/>
      <family val="2"/>
    </font>
    <font>
      <b/>
      <i/>
      <sz val="9"/>
      <name val="Frutiger LT 55 Roman"/>
      <family val="2"/>
    </font>
    <font>
      <sz val="9"/>
      <color indexed="8"/>
      <name val="Frutiger LT 55 Roman"/>
      <family val="2"/>
    </font>
    <font>
      <sz val="9"/>
      <color theme="1"/>
      <name val="Frutiger LT 55 Roman"/>
      <family val="2"/>
    </font>
    <font>
      <i/>
      <sz val="9"/>
      <color theme="1"/>
      <name val="Frutiger LT 55 Roman"/>
      <family val="2"/>
    </font>
    <font>
      <b/>
      <sz val="9"/>
      <color theme="1"/>
      <name val="Book Antiqua"/>
      <family val="1"/>
    </font>
    <font>
      <sz val="10"/>
      <color theme="1"/>
      <name val="Arial"/>
      <family val="2"/>
    </font>
    <font>
      <sz val="9"/>
      <color theme="1"/>
      <name val="Book Antiqua"/>
      <family val="1"/>
    </font>
    <font>
      <sz val="11"/>
      <color rgb="FFC00000"/>
      <name val="Calibri"/>
      <family val="2"/>
      <scheme val="minor"/>
    </font>
    <font>
      <i/>
      <sz val="9"/>
      <color rgb="FFFF0000"/>
      <name val="Frutiger LT 55 Roman"/>
      <family val="2"/>
    </font>
    <font>
      <sz val="9"/>
      <color rgb="FFFF0000"/>
      <name val="Frutiger LT 55 Roman"/>
      <family val="2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262">
    <xf numFmtId="0" fontId="0" fillId="0" borderId="0" xfId="0"/>
    <xf numFmtId="0" fontId="1" fillId="0" borderId="0" xfId="1" applyFont="1" applyAlignment="1">
      <alignment horizontal="center"/>
    </xf>
    <xf numFmtId="0" fontId="1" fillId="0" borderId="0" xfId="1" applyFont="1" applyAlignment="1">
      <alignment horizontal="left"/>
    </xf>
    <xf numFmtId="0" fontId="7" fillId="0" borderId="0" xfId="1" applyFont="1" applyAlignment="1">
      <alignment horizontal="center"/>
    </xf>
    <xf numFmtId="0" fontId="1" fillId="0" borderId="0" xfId="1" applyFont="1"/>
    <xf numFmtId="0" fontId="1" fillId="0" borderId="0" xfId="1" applyNumberFormat="1" applyFont="1"/>
    <xf numFmtId="0" fontId="5" fillId="0" borderId="0" xfId="1" applyFont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1" applyFont="1" applyBorder="1"/>
    <xf numFmtId="0" fontId="8" fillId="0" borderId="0" xfId="1" applyNumberFormat="1" applyFont="1" applyAlignment="1" applyProtection="1">
      <alignment horizontal="center"/>
      <protection locked="0"/>
    </xf>
    <xf numFmtId="0" fontId="8" fillId="0" borderId="0" xfId="1" applyNumberFormat="1" applyFont="1" applyAlignment="1" applyProtection="1">
      <alignment horizontal="right"/>
      <protection locked="0"/>
    </xf>
    <xf numFmtId="0" fontId="8" fillId="0" borderId="0" xfId="1" applyNumberFormat="1" applyFont="1" applyAlignment="1" applyProtection="1">
      <alignment horizontal="left"/>
      <protection locked="0"/>
    </xf>
    <xf numFmtId="3" fontId="8" fillId="0" borderId="0" xfId="1" applyNumberFormat="1" applyFont="1" applyAlignment="1" applyProtection="1">
      <alignment horizontal="center"/>
      <protection locked="0"/>
    </xf>
    <xf numFmtId="0" fontId="1" fillId="0" borderId="0" xfId="1" applyFont="1" applyFill="1" applyBorder="1"/>
    <xf numFmtId="0" fontId="1" fillId="0" borderId="2" xfId="1" applyFont="1" applyBorder="1"/>
    <xf numFmtId="1" fontId="2" fillId="0" borderId="2" xfId="1" applyNumberFormat="1" applyBorder="1"/>
    <xf numFmtId="1" fontId="9" fillId="0" borderId="0" xfId="1" applyNumberFormat="1" applyFont="1" applyAlignment="1" applyProtection="1">
      <alignment horizontal="center"/>
      <protection locked="0"/>
    </xf>
    <xf numFmtId="0" fontId="1" fillId="0" borderId="3" xfId="1" applyFont="1" applyBorder="1"/>
    <xf numFmtId="1" fontId="2" fillId="0" borderId="3" xfId="1" applyNumberFormat="1" applyBorder="1"/>
    <xf numFmtId="1" fontId="2" fillId="0" borderId="0" xfId="1" applyNumberFormat="1" applyBorder="1"/>
    <xf numFmtId="1" fontId="9" fillId="0" borderId="0" xfId="1" applyNumberFormat="1" applyFont="1" applyAlignment="1" applyProtection="1">
      <alignment horizontal="right"/>
      <protection locked="0"/>
    </xf>
    <xf numFmtId="0" fontId="1" fillId="0" borderId="0" xfId="1" applyFont="1" applyFill="1"/>
    <xf numFmtId="0" fontId="1" fillId="0" borderId="4" xfId="1" applyFont="1" applyBorder="1"/>
    <xf numFmtId="1" fontId="2" fillId="0" borderId="4" xfId="1" applyNumberFormat="1" applyBorder="1"/>
    <xf numFmtId="0" fontId="1" fillId="0" borderId="0" xfId="1" applyNumberFormat="1" applyFont="1" applyFill="1"/>
    <xf numFmtId="0" fontId="12" fillId="0" borderId="0" xfId="1" applyFont="1" applyFill="1" applyBorder="1" applyAlignment="1">
      <alignment horizontal="left"/>
    </xf>
    <xf numFmtId="0" fontId="2" fillId="0" borderId="0" xfId="1" applyFont="1" applyFill="1"/>
    <xf numFmtId="0" fontId="2" fillId="0" borderId="0" xfId="1" applyNumberFormat="1" applyFont="1" applyFill="1"/>
    <xf numFmtId="0" fontId="2" fillId="0" borderId="0" xfId="1" applyFont="1" applyFill="1" applyAlignment="1">
      <alignment horizontal="center"/>
    </xf>
    <xf numFmtId="0" fontId="2" fillId="0" borderId="0" xfId="1" applyFont="1"/>
    <xf numFmtId="0" fontId="10" fillId="0" borderId="0" xfId="1" applyFont="1"/>
    <xf numFmtId="0" fontId="7" fillId="0" borderId="0" xfId="1" applyFont="1" applyAlignment="1"/>
    <xf numFmtId="0" fontId="5" fillId="0" borderId="0" xfId="1" applyFont="1" applyAlignment="1"/>
    <xf numFmtId="0" fontId="1" fillId="0" borderId="0" xfId="1" applyFont="1" applyBorder="1" applyAlignment="1"/>
    <xf numFmtId="1" fontId="2" fillId="0" borderId="5" xfId="1" applyNumberFormat="1" applyBorder="1"/>
    <xf numFmtId="0" fontId="1" fillId="0" borderId="6" xfId="1" applyFont="1" applyBorder="1"/>
    <xf numFmtId="3" fontId="12" fillId="0" borderId="6" xfId="1" applyNumberFormat="1" applyFont="1" applyBorder="1" applyAlignment="1">
      <alignment horizontal="center" vertical="center" wrapText="1"/>
    </xf>
    <xf numFmtId="1" fontId="2" fillId="0" borderId="6" xfId="1" applyNumberFormat="1" applyBorder="1"/>
    <xf numFmtId="3" fontId="9" fillId="0" borderId="6" xfId="1" applyNumberFormat="1" applyFont="1" applyBorder="1" applyAlignment="1" applyProtection="1">
      <alignment horizontal="right"/>
      <protection locked="0"/>
    </xf>
    <xf numFmtId="0" fontId="12" fillId="0" borderId="6" xfId="0" applyFont="1" applyBorder="1" applyAlignment="1">
      <alignment horizontal="left" vertical="center" indent="1"/>
    </xf>
    <xf numFmtId="0" fontId="2" fillId="0" borderId="3" xfId="1" applyNumberFormat="1" applyBorder="1"/>
    <xf numFmtId="0" fontId="2" fillId="0" borderId="6" xfId="1" applyNumberFormat="1" applyBorder="1"/>
    <xf numFmtId="0" fontId="2" fillId="0" borderId="4" xfId="1" applyNumberFormat="1" applyBorder="1"/>
    <xf numFmtId="0" fontId="18" fillId="0" borderId="0" xfId="1" applyFont="1" applyBorder="1"/>
    <xf numFmtId="1" fontId="19" fillId="0" borderId="0" xfId="1" applyNumberFormat="1" applyFont="1" applyAlignment="1" applyProtection="1">
      <alignment horizontal="center"/>
      <protection locked="0"/>
    </xf>
    <xf numFmtId="1" fontId="20" fillId="0" borderId="0" xfId="1" applyNumberFormat="1" applyFont="1" applyBorder="1"/>
    <xf numFmtId="1" fontId="19" fillId="0" borderId="0" xfId="1" applyNumberFormat="1" applyFont="1" applyAlignment="1" applyProtection="1">
      <alignment horizontal="right"/>
      <protection locked="0"/>
    </xf>
    <xf numFmtId="0" fontId="18" fillId="0" borderId="0" xfId="1" applyFont="1"/>
    <xf numFmtId="0" fontId="16" fillId="0" borderId="6" xfId="0" applyFont="1" applyBorder="1" applyAlignment="1">
      <alignment horizontal="left" vertical="center" indent="1"/>
    </xf>
    <xf numFmtId="1" fontId="20" fillId="0" borderId="6" xfId="1" applyNumberFormat="1" applyFont="1" applyBorder="1"/>
    <xf numFmtId="0" fontId="0" fillId="0" borderId="0" xfId="0" applyFont="1" applyFill="1"/>
    <xf numFmtId="0" fontId="0" fillId="0" borderId="0" xfId="0" applyFont="1"/>
    <xf numFmtId="0" fontId="21" fillId="0" borderId="0" xfId="0" applyFont="1"/>
    <xf numFmtId="3" fontId="12" fillId="0" borderId="6" xfId="1" applyNumberFormat="1" applyFont="1" applyFill="1" applyBorder="1" applyAlignment="1">
      <alignment horizontal="center" vertical="center" wrapText="1"/>
    </xf>
    <xf numFmtId="0" fontId="1" fillId="0" borderId="6" xfId="1" applyFont="1" applyFill="1" applyBorder="1"/>
    <xf numFmtId="1" fontId="2" fillId="0" borderId="6" xfId="1" applyNumberFormat="1" applyFill="1" applyBorder="1"/>
    <xf numFmtId="1" fontId="9" fillId="0" borderId="0" xfId="1" applyNumberFormat="1" applyFont="1" applyFill="1" applyAlignment="1" applyProtection="1">
      <alignment horizontal="center"/>
      <protection locked="0"/>
    </xf>
    <xf numFmtId="1" fontId="2" fillId="0" borderId="0" xfId="1" applyNumberFormat="1" applyFill="1" applyBorder="1"/>
    <xf numFmtId="0" fontId="2" fillId="0" borderId="6" xfId="1" applyNumberFormat="1" applyFill="1" applyBorder="1"/>
    <xf numFmtId="0" fontId="12" fillId="0" borderId="6" xfId="0" applyFont="1" applyFill="1" applyBorder="1" applyAlignment="1">
      <alignment horizontal="left" vertical="center" indent="1"/>
    </xf>
    <xf numFmtId="3" fontId="9" fillId="0" borderId="6" xfId="1" applyNumberFormat="1" applyFont="1" applyFill="1" applyBorder="1" applyAlignment="1" applyProtection="1">
      <alignment horizontal="right"/>
      <protection locked="0"/>
    </xf>
    <xf numFmtId="0" fontId="2" fillId="0" borderId="7" xfId="1" applyNumberFormat="1" applyBorder="1"/>
    <xf numFmtId="1" fontId="2" fillId="0" borderId="7" xfId="1" applyNumberFormat="1" applyBorder="1"/>
    <xf numFmtId="0" fontId="1" fillId="0" borderId="0" xfId="1" applyFont="1" applyBorder="1" applyAlignment="1">
      <alignment horizontal="left"/>
    </xf>
    <xf numFmtId="3" fontId="12" fillId="0" borderId="6" xfId="2" applyNumberFormat="1" applyFont="1" applyFill="1" applyBorder="1" applyAlignment="1">
      <alignment horizontal="center" vertical="center" wrapText="1"/>
    </xf>
    <xf numFmtId="9" fontId="13" fillId="0" borderId="6" xfId="1" applyNumberFormat="1" applyFont="1" applyFill="1" applyBorder="1" applyAlignment="1">
      <alignment horizontal="center" vertical="center" wrapText="1"/>
    </xf>
    <xf numFmtId="9" fontId="13" fillId="0" borderId="6" xfId="2" applyNumberFormat="1" applyFont="1" applyFill="1" applyBorder="1" applyAlignment="1">
      <alignment horizontal="center" vertical="center" wrapText="1"/>
    </xf>
    <xf numFmtId="0" fontId="12" fillId="0" borderId="6" xfId="1" applyNumberFormat="1" applyFont="1" applyFill="1" applyBorder="1" applyAlignment="1">
      <alignment horizontal="center" vertical="center" wrapText="1"/>
    </xf>
    <xf numFmtId="9" fontId="13" fillId="0" borderId="6" xfId="1" applyNumberFormat="1" applyFont="1" applyBorder="1" applyAlignment="1">
      <alignment horizontal="center" vertical="center" wrapText="1"/>
    </xf>
    <xf numFmtId="9" fontId="22" fillId="0" borderId="6" xfId="1" applyNumberFormat="1" applyFont="1" applyFill="1" applyBorder="1" applyAlignment="1">
      <alignment horizontal="center" vertical="center" wrapText="1"/>
    </xf>
    <xf numFmtId="3" fontId="16" fillId="0" borderId="6" xfId="1" applyNumberFormat="1" applyFont="1" applyFill="1" applyBorder="1" applyAlignment="1">
      <alignment horizontal="center" vertical="center" wrapText="1"/>
    </xf>
    <xf numFmtId="3" fontId="16" fillId="0" borderId="6" xfId="1" applyNumberFormat="1" applyFont="1" applyBorder="1" applyAlignment="1">
      <alignment horizontal="center" vertical="center" wrapText="1"/>
    </xf>
    <xf numFmtId="9" fontId="17" fillId="0" borderId="6" xfId="1" applyNumberFormat="1" applyFont="1" applyBorder="1" applyAlignment="1">
      <alignment horizontal="center" vertical="center" wrapText="1"/>
    </xf>
    <xf numFmtId="9" fontId="17" fillId="0" borderId="6" xfId="1" applyNumberFormat="1" applyFont="1" applyFill="1" applyBorder="1" applyAlignment="1">
      <alignment horizontal="center" vertical="center" wrapText="1"/>
    </xf>
    <xf numFmtId="3" fontId="12" fillId="4" borderId="6" xfId="2" applyNumberFormat="1" applyFont="1" applyFill="1" applyBorder="1" applyAlignment="1">
      <alignment horizontal="center" vertical="center" wrapText="1"/>
    </xf>
    <xf numFmtId="3" fontId="12" fillId="4" borderId="6" xfId="1" applyNumberFormat="1" applyFont="1" applyFill="1" applyBorder="1" applyAlignment="1">
      <alignment horizontal="center" vertical="center" wrapText="1"/>
    </xf>
    <xf numFmtId="3" fontId="16" fillId="4" borderId="6" xfId="1" applyNumberFormat="1" applyFont="1" applyFill="1" applyBorder="1" applyAlignment="1">
      <alignment horizontal="center" vertical="center" wrapText="1"/>
    </xf>
    <xf numFmtId="3" fontId="23" fillId="4" borderId="6" xfId="1" applyNumberFormat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3" fontId="12" fillId="4" borderId="8" xfId="1" applyNumberFormat="1" applyFont="1" applyFill="1" applyBorder="1" applyAlignment="1">
      <alignment horizontal="center" vertical="center" wrapText="1"/>
    </xf>
    <xf numFmtId="9" fontId="13" fillId="4" borderId="10" xfId="2" applyNumberFormat="1" applyFont="1" applyFill="1" applyBorder="1" applyAlignment="1">
      <alignment horizontal="center" vertical="center" wrapText="1"/>
    </xf>
    <xf numFmtId="3" fontId="12" fillId="3" borderId="11" xfId="1" applyNumberFormat="1" applyFont="1" applyFill="1" applyBorder="1" applyAlignment="1">
      <alignment horizontal="center" vertical="center" wrapText="1"/>
    </xf>
    <xf numFmtId="3" fontId="12" fillId="0" borderId="8" xfId="1" applyNumberFormat="1" applyFont="1" applyFill="1" applyBorder="1" applyAlignment="1">
      <alignment horizontal="center" vertical="center" wrapText="1"/>
    </xf>
    <xf numFmtId="3" fontId="12" fillId="0" borderId="8" xfId="1" applyNumberFormat="1" applyFont="1" applyBorder="1" applyAlignment="1">
      <alignment horizontal="center" vertical="center" wrapText="1"/>
    </xf>
    <xf numFmtId="9" fontId="13" fillId="0" borderId="9" xfId="2" applyNumberFormat="1" applyFont="1" applyFill="1" applyBorder="1" applyAlignment="1">
      <alignment horizontal="center" vertical="center" wrapText="1"/>
    </xf>
    <xf numFmtId="9" fontId="13" fillId="0" borderId="10" xfId="1" applyNumberFormat="1" applyFont="1" applyFill="1" applyBorder="1" applyAlignment="1">
      <alignment horizontal="center" vertical="center" wrapText="1"/>
    </xf>
    <xf numFmtId="3" fontId="12" fillId="0" borderId="11" xfId="1" applyNumberFormat="1" applyFont="1" applyFill="1" applyBorder="1" applyAlignment="1">
      <alignment horizontal="center" vertical="center" wrapText="1"/>
    </xf>
    <xf numFmtId="3" fontId="12" fillId="3" borderId="8" xfId="2" applyNumberFormat="1" applyFont="1" applyFill="1" applyBorder="1" applyAlignment="1">
      <alignment horizontal="center" vertical="center" wrapText="1"/>
    </xf>
    <xf numFmtId="3" fontId="12" fillId="3" borderId="8" xfId="1" applyNumberFormat="1" applyFont="1" applyFill="1" applyBorder="1" applyAlignment="1">
      <alignment horizontal="center" vertical="center" wrapText="1"/>
    </xf>
    <xf numFmtId="3" fontId="12" fillId="0" borderId="11" xfId="2" applyNumberFormat="1" applyFont="1" applyFill="1" applyBorder="1" applyAlignment="1">
      <alignment horizontal="center" vertical="center" wrapText="1"/>
    </xf>
    <xf numFmtId="3" fontId="12" fillId="0" borderId="8" xfId="2" applyNumberFormat="1" applyFont="1" applyFill="1" applyBorder="1" applyAlignment="1">
      <alignment horizontal="center" vertical="center" wrapText="1"/>
    </xf>
    <xf numFmtId="9" fontId="13" fillId="4" borderId="9" xfId="1" applyNumberFormat="1" applyFont="1" applyFill="1" applyBorder="1" applyAlignment="1">
      <alignment horizontal="center" vertical="center" wrapText="1"/>
    </xf>
    <xf numFmtId="3" fontId="12" fillId="4" borderId="11" xfId="2" applyNumberFormat="1" applyFont="1" applyFill="1" applyBorder="1" applyAlignment="1">
      <alignment horizontal="center" vertical="center" wrapText="1"/>
    </xf>
    <xf numFmtId="3" fontId="12" fillId="4" borderId="11" xfId="1" applyNumberFormat="1" applyFont="1" applyFill="1" applyBorder="1" applyAlignment="1">
      <alignment horizontal="center" vertical="center" wrapText="1"/>
    </xf>
    <xf numFmtId="3" fontId="12" fillId="0" borderId="11" xfId="1" applyNumberFormat="1" applyFont="1" applyBorder="1" applyAlignment="1">
      <alignment horizontal="center" vertical="center" wrapText="1"/>
    </xf>
    <xf numFmtId="9" fontId="13" fillId="3" borderId="17" xfId="2" applyNumberFormat="1" applyFont="1" applyFill="1" applyBorder="1" applyAlignment="1">
      <alignment horizontal="center" vertical="center" wrapText="1"/>
    </xf>
    <xf numFmtId="3" fontId="6" fillId="0" borderId="19" xfId="1" applyNumberFormat="1" applyFont="1" applyFill="1" applyBorder="1" applyAlignment="1">
      <alignment horizontal="center" vertical="center" wrapText="1"/>
    </xf>
    <xf numFmtId="3" fontId="6" fillId="0" borderId="20" xfId="1" applyNumberFormat="1" applyFont="1" applyBorder="1" applyAlignment="1">
      <alignment horizontal="center" vertical="center"/>
    </xf>
    <xf numFmtId="0" fontId="12" fillId="0" borderId="26" xfId="1" applyFont="1" applyFill="1" applyBorder="1" applyAlignment="1">
      <alignment horizontal="center" vertical="center"/>
    </xf>
    <xf numFmtId="0" fontId="12" fillId="0" borderId="26" xfId="1" applyFont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 wrapText="1"/>
    </xf>
    <xf numFmtId="3" fontId="12" fillId="0" borderId="9" xfId="2" applyNumberFormat="1" applyFont="1" applyFill="1" applyBorder="1" applyAlignment="1">
      <alignment horizontal="center" vertical="center" wrapText="1"/>
    </xf>
    <xf numFmtId="3" fontId="12" fillId="0" borderId="9" xfId="1" applyNumberFormat="1" applyFont="1" applyFill="1" applyBorder="1" applyAlignment="1">
      <alignment horizontal="center" vertical="center" wrapText="1"/>
    </xf>
    <xf numFmtId="0" fontId="12" fillId="0" borderId="30" xfId="1" applyFont="1" applyBorder="1" applyAlignment="1">
      <alignment horizontal="left" vertical="center" indent="1"/>
    </xf>
    <xf numFmtId="0" fontId="12" fillId="0" borderId="30" xfId="1" applyFont="1" applyFill="1" applyBorder="1" applyAlignment="1">
      <alignment horizontal="left" vertical="center" indent="1"/>
    </xf>
    <xf numFmtId="0" fontId="12" fillId="0" borderId="31" xfId="1" applyFont="1" applyBorder="1" applyAlignment="1">
      <alignment horizontal="left" vertical="center" indent="1"/>
    </xf>
    <xf numFmtId="0" fontId="12" fillId="0" borderId="31" xfId="1" applyFont="1" applyBorder="1" applyAlignment="1">
      <alignment horizontal="center" vertical="center"/>
    </xf>
    <xf numFmtId="3" fontId="12" fillId="0" borderId="33" xfId="2" applyNumberFormat="1" applyFont="1" applyFill="1" applyBorder="1" applyAlignment="1">
      <alignment horizontal="center" vertical="center" wrapText="1"/>
    </xf>
    <xf numFmtId="3" fontId="12" fillId="0" borderId="1" xfId="1" applyNumberFormat="1" applyFont="1" applyFill="1" applyBorder="1" applyAlignment="1">
      <alignment horizontal="center" vertical="center" wrapText="1"/>
    </xf>
    <xf numFmtId="3" fontId="12" fillId="0" borderId="1" xfId="2" applyNumberFormat="1" applyFont="1" applyFill="1" applyBorder="1" applyAlignment="1">
      <alignment horizontal="center" vertical="center" wrapText="1"/>
    </xf>
    <xf numFmtId="3" fontId="12" fillId="4" borderId="1" xfId="2" applyNumberFormat="1" applyFont="1" applyFill="1" applyBorder="1" applyAlignment="1">
      <alignment horizontal="center" vertical="center" wrapText="1"/>
    </xf>
    <xf numFmtId="9" fontId="13" fillId="0" borderId="1" xfId="1" applyNumberFormat="1" applyFont="1" applyFill="1" applyBorder="1" applyAlignment="1">
      <alignment horizontal="center" vertical="center" wrapText="1"/>
    </xf>
    <xf numFmtId="9" fontId="13" fillId="0" borderId="1" xfId="2" applyNumberFormat="1" applyFont="1" applyFill="1" applyBorder="1" applyAlignment="1">
      <alignment horizontal="center" vertical="center" wrapText="1"/>
    </xf>
    <xf numFmtId="3" fontId="12" fillId="0" borderId="34" xfId="2" applyNumberFormat="1" applyFont="1" applyFill="1" applyBorder="1" applyAlignment="1">
      <alignment horizontal="center" vertical="center" wrapText="1"/>
    </xf>
    <xf numFmtId="9" fontId="13" fillId="0" borderId="35" xfId="1" applyNumberFormat="1" applyFont="1" applyFill="1" applyBorder="1" applyAlignment="1">
      <alignment horizontal="center" vertical="center" wrapText="1"/>
    </xf>
    <xf numFmtId="3" fontId="12" fillId="0" borderId="36" xfId="1" applyNumberFormat="1" applyFont="1" applyFill="1" applyBorder="1" applyAlignment="1">
      <alignment horizontal="center" vertical="center" wrapText="1"/>
    </xf>
    <xf numFmtId="9" fontId="13" fillId="0" borderId="33" xfId="2" applyNumberFormat="1" applyFont="1" applyFill="1" applyBorder="1" applyAlignment="1">
      <alignment horizontal="center" vertical="center" wrapText="1"/>
    </xf>
    <xf numFmtId="3" fontId="12" fillId="4" borderId="36" xfId="2" applyNumberFormat="1" applyFont="1" applyFill="1" applyBorder="1" applyAlignment="1">
      <alignment horizontal="center" vertical="center" wrapText="1"/>
    </xf>
    <xf numFmtId="9" fontId="13" fillId="4" borderId="33" xfId="1" applyNumberFormat="1" applyFont="1" applyFill="1" applyBorder="1" applyAlignment="1">
      <alignment horizontal="center" vertical="center" wrapText="1"/>
    </xf>
    <xf numFmtId="3" fontId="12" fillId="3" borderId="34" xfId="2" applyNumberFormat="1" applyFont="1" applyFill="1" applyBorder="1" applyAlignment="1">
      <alignment horizontal="center" vertical="center" wrapText="1"/>
    </xf>
    <xf numFmtId="3" fontId="12" fillId="0" borderId="36" xfId="2" applyNumberFormat="1" applyFont="1" applyFill="1" applyBorder="1" applyAlignment="1">
      <alignment horizontal="center" vertical="center" wrapText="1"/>
    </xf>
    <xf numFmtId="3" fontId="12" fillId="0" borderId="34" xfId="1" applyNumberFormat="1" applyFont="1" applyFill="1" applyBorder="1" applyAlignment="1">
      <alignment horizontal="center" vertical="center" wrapText="1"/>
    </xf>
    <xf numFmtId="3" fontId="12" fillId="4" borderId="34" xfId="1" applyNumberFormat="1" applyFont="1" applyFill="1" applyBorder="1" applyAlignment="1">
      <alignment horizontal="center" vertical="center" wrapText="1"/>
    </xf>
    <xf numFmtId="9" fontId="13" fillId="4" borderId="35" xfId="2" applyNumberFormat="1" applyFont="1" applyFill="1" applyBorder="1" applyAlignment="1">
      <alignment horizontal="center" vertical="center" wrapText="1"/>
    </xf>
    <xf numFmtId="3" fontId="12" fillId="3" borderId="36" xfId="1" applyNumberFormat="1" applyFont="1" applyFill="1" applyBorder="1" applyAlignment="1">
      <alignment horizontal="center" vertical="center" wrapText="1"/>
    </xf>
    <xf numFmtId="9" fontId="13" fillId="3" borderId="37" xfId="2" applyNumberFormat="1" applyFont="1" applyFill="1" applyBorder="1" applyAlignment="1">
      <alignment horizontal="center" vertical="center" wrapText="1"/>
    </xf>
    <xf numFmtId="0" fontId="4" fillId="2" borderId="15" xfId="1" applyFont="1" applyFill="1" applyBorder="1" applyAlignment="1">
      <alignment horizontal="center" vertical="center" wrapText="1"/>
    </xf>
    <xf numFmtId="0" fontId="4" fillId="2" borderId="18" xfId="1" applyFont="1" applyFill="1" applyBorder="1" applyAlignment="1">
      <alignment horizontal="center" vertical="center" wrapText="1"/>
    </xf>
    <xf numFmtId="0" fontId="4" fillId="2" borderId="19" xfId="1" applyFont="1" applyFill="1" applyBorder="1" applyAlignment="1">
      <alignment horizontal="center" vertical="center" wrapText="1"/>
    </xf>
    <xf numFmtId="0" fontId="11" fillId="2" borderId="19" xfId="1" applyFont="1" applyFill="1" applyBorder="1" applyAlignment="1">
      <alignment horizontal="center" vertical="center" wrapText="1"/>
    </xf>
    <xf numFmtId="0" fontId="4" fillId="2" borderId="20" xfId="1" applyFont="1" applyFill="1" applyBorder="1" applyAlignment="1">
      <alignment horizontal="center" vertical="center" wrapText="1"/>
    </xf>
    <xf numFmtId="0" fontId="11" fillId="2" borderId="21" xfId="1" applyFont="1" applyFill="1" applyBorder="1" applyAlignment="1">
      <alignment horizontal="center" vertical="center" wrapText="1"/>
    </xf>
    <xf numFmtId="0" fontId="4" fillId="2" borderId="22" xfId="1" applyFont="1" applyFill="1" applyBorder="1" applyAlignment="1">
      <alignment horizontal="center" vertical="center" wrapText="1"/>
    </xf>
    <xf numFmtId="0" fontId="11" fillId="2" borderId="23" xfId="1" applyFont="1" applyFill="1" applyBorder="1" applyAlignment="1">
      <alignment horizontal="center" vertical="center" wrapText="1"/>
    </xf>
    <xf numFmtId="3" fontId="4" fillId="2" borderId="20" xfId="1" applyNumberFormat="1" applyFont="1" applyFill="1" applyBorder="1" applyAlignment="1">
      <alignment horizontal="center" vertical="center" wrapText="1"/>
    </xf>
    <xf numFmtId="3" fontId="11" fillId="2" borderId="21" xfId="1" applyNumberFormat="1" applyFont="1" applyFill="1" applyBorder="1" applyAlignment="1">
      <alignment horizontal="center" vertical="center" wrapText="1"/>
    </xf>
    <xf numFmtId="3" fontId="4" fillId="2" borderId="22" xfId="1" applyNumberFormat="1" applyFont="1" applyFill="1" applyBorder="1" applyAlignment="1">
      <alignment horizontal="center" vertical="center" wrapText="1"/>
    </xf>
    <xf numFmtId="3" fontId="11" fillId="2" borderId="23" xfId="1" applyNumberFormat="1" applyFont="1" applyFill="1" applyBorder="1" applyAlignment="1">
      <alignment horizontal="center" vertical="center" wrapText="1"/>
    </xf>
    <xf numFmtId="0" fontId="11" fillId="2" borderId="24" xfId="1" applyFont="1" applyFill="1" applyBorder="1" applyAlignment="1">
      <alignment horizontal="center" vertical="center" wrapText="1"/>
    </xf>
    <xf numFmtId="0" fontId="4" fillId="2" borderId="23" xfId="1" applyFont="1" applyFill="1" applyBorder="1" applyAlignment="1">
      <alignment horizontal="center" vertical="center" wrapText="1"/>
    </xf>
    <xf numFmtId="0" fontId="12" fillId="0" borderId="33" xfId="2" applyNumberFormat="1" applyFont="1" applyFill="1" applyBorder="1" applyAlignment="1">
      <alignment horizontal="center" vertical="center" wrapText="1"/>
    </xf>
    <xf numFmtId="0" fontId="12" fillId="0" borderId="9" xfId="2" applyNumberFormat="1" applyFont="1" applyFill="1" applyBorder="1" applyAlignment="1">
      <alignment horizontal="center" vertical="center" wrapText="1"/>
    </xf>
    <xf numFmtId="0" fontId="12" fillId="0" borderId="9" xfId="1" applyNumberFormat="1" applyFont="1" applyFill="1" applyBorder="1" applyAlignment="1">
      <alignment horizontal="center" vertical="center" wrapText="1"/>
    </xf>
    <xf numFmtId="3" fontId="11" fillId="2" borderId="38" xfId="1" applyNumberFormat="1" applyFont="1" applyFill="1" applyBorder="1" applyAlignment="1">
      <alignment horizontal="center" vertical="center" wrapText="1"/>
    </xf>
    <xf numFmtId="3" fontId="12" fillId="0" borderId="39" xfId="2" applyNumberFormat="1" applyFont="1" applyFill="1" applyBorder="1" applyAlignment="1">
      <alignment horizontal="center" vertical="center" wrapText="1"/>
    </xf>
    <xf numFmtId="9" fontId="13" fillId="3" borderId="40" xfId="1" applyNumberFormat="1" applyFont="1" applyFill="1" applyBorder="1" applyAlignment="1">
      <alignment horizontal="center" vertical="center" wrapText="1"/>
    </xf>
    <xf numFmtId="3" fontId="12" fillId="0" borderId="15" xfId="2" applyNumberFormat="1" applyFont="1" applyFill="1" applyBorder="1" applyAlignment="1">
      <alignment horizontal="center" vertical="center" wrapText="1"/>
    </xf>
    <xf numFmtId="9" fontId="13" fillId="3" borderId="41" xfId="1" applyNumberFormat="1" applyFont="1" applyFill="1" applyBorder="1" applyAlignment="1">
      <alignment horizontal="center" vertical="center" wrapText="1"/>
    </xf>
    <xf numFmtId="3" fontId="12" fillId="0" borderId="15" xfId="1" applyNumberFormat="1" applyFont="1" applyFill="1" applyBorder="1" applyAlignment="1">
      <alignment horizontal="center" vertical="center" wrapText="1"/>
    </xf>
    <xf numFmtId="0" fontId="4" fillId="2" borderId="42" xfId="1" applyFont="1" applyFill="1" applyBorder="1" applyAlignment="1">
      <alignment horizontal="center" vertical="center" wrapText="1"/>
    </xf>
    <xf numFmtId="3" fontId="12" fillId="3" borderId="43" xfId="2" applyNumberFormat="1" applyFont="1" applyFill="1" applyBorder="1" applyAlignment="1">
      <alignment horizontal="center" vertical="center" wrapText="1"/>
    </xf>
    <xf numFmtId="3" fontId="12" fillId="3" borderId="16" xfId="2" applyNumberFormat="1" applyFont="1" applyFill="1" applyBorder="1" applyAlignment="1">
      <alignment horizontal="center" vertical="center" wrapText="1"/>
    </xf>
    <xf numFmtId="3" fontId="12" fillId="3" borderId="16" xfId="1" applyNumberFormat="1" applyFont="1" applyFill="1" applyBorder="1" applyAlignment="1">
      <alignment horizontal="center" vertical="center" wrapText="1"/>
    </xf>
    <xf numFmtId="3" fontId="23" fillId="3" borderId="16" xfId="1" applyNumberFormat="1" applyFont="1" applyFill="1" applyBorder="1" applyAlignment="1">
      <alignment horizontal="center" vertical="center" wrapText="1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3" fontId="12" fillId="0" borderId="49" xfId="1" applyNumberFormat="1" applyFont="1" applyBorder="1" applyAlignment="1">
      <alignment horizontal="center" vertical="center" wrapText="1"/>
    </xf>
    <xf numFmtId="3" fontId="12" fillId="0" borderId="49" xfId="1" applyNumberFormat="1" applyFont="1" applyFill="1" applyBorder="1" applyAlignment="1">
      <alignment horizontal="center" vertical="center" wrapText="1"/>
    </xf>
    <xf numFmtId="3" fontId="12" fillId="4" borderId="49" xfId="1" applyNumberFormat="1" applyFont="1" applyFill="1" applyBorder="1" applyAlignment="1">
      <alignment horizontal="center" vertical="center" wrapText="1"/>
    </xf>
    <xf numFmtId="3" fontId="12" fillId="3" borderId="50" xfId="1" applyNumberFormat="1" applyFont="1" applyFill="1" applyBorder="1" applyAlignment="1">
      <alignment horizontal="center" vertical="center" wrapText="1"/>
    </xf>
    <xf numFmtId="3" fontId="12" fillId="0" borderId="51" xfId="1" applyNumberFormat="1" applyFont="1" applyFill="1" applyBorder="1" applyAlignment="1">
      <alignment horizontal="center" vertical="center" wrapText="1"/>
    </xf>
    <xf numFmtId="9" fontId="13" fillId="0" borderId="49" xfId="1" applyNumberFormat="1" applyFont="1" applyBorder="1" applyAlignment="1">
      <alignment horizontal="center" vertical="center" wrapText="1"/>
    </xf>
    <xf numFmtId="9" fontId="13" fillId="0" borderId="49" xfId="1" applyNumberFormat="1" applyFont="1" applyFill="1" applyBorder="1" applyAlignment="1">
      <alignment horizontal="center" vertical="center" wrapText="1"/>
    </xf>
    <xf numFmtId="3" fontId="12" fillId="0" borderId="52" xfId="1" applyNumberFormat="1" applyFont="1" applyFill="1" applyBorder="1" applyAlignment="1">
      <alignment horizontal="center" vertical="center" wrapText="1"/>
    </xf>
    <xf numFmtId="9" fontId="13" fillId="0" borderId="53" xfId="1" applyNumberFormat="1" applyFont="1" applyFill="1" applyBorder="1" applyAlignment="1">
      <alignment horizontal="center" vertical="center" wrapText="1"/>
    </xf>
    <xf numFmtId="3" fontId="12" fillId="0" borderId="54" xfId="1" applyNumberFormat="1" applyFont="1" applyBorder="1" applyAlignment="1">
      <alignment horizontal="center" vertical="center" wrapText="1"/>
    </xf>
    <xf numFmtId="9" fontId="13" fillId="0" borderId="55" xfId="2" applyNumberFormat="1" applyFont="1" applyFill="1" applyBorder="1" applyAlignment="1">
      <alignment horizontal="center" vertical="center" wrapText="1"/>
    </xf>
    <xf numFmtId="3" fontId="12" fillId="4" borderId="54" xfId="1" applyNumberFormat="1" applyFont="1" applyFill="1" applyBorder="1" applyAlignment="1">
      <alignment horizontal="center" vertical="center" wrapText="1"/>
    </xf>
    <xf numFmtId="9" fontId="13" fillId="4" borderId="55" xfId="1" applyNumberFormat="1" applyFont="1" applyFill="1" applyBorder="1" applyAlignment="1">
      <alignment horizontal="center" vertical="center" wrapText="1"/>
    </xf>
    <xf numFmtId="3" fontId="12" fillId="3" borderId="52" xfId="1" applyNumberFormat="1" applyFont="1" applyFill="1" applyBorder="1" applyAlignment="1">
      <alignment horizontal="center" vertical="center" wrapText="1"/>
    </xf>
    <xf numFmtId="9" fontId="13" fillId="3" borderId="56" xfId="1" applyNumberFormat="1" applyFont="1" applyFill="1" applyBorder="1" applyAlignment="1">
      <alignment horizontal="center" vertical="center" wrapText="1"/>
    </xf>
    <xf numFmtId="3" fontId="12" fillId="0" borderId="55" xfId="1" applyNumberFormat="1" applyFont="1" applyFill="1" applyBorder="1" applyAlignment="1">
      <alignment horizontal="center" vertical="center" wrapText="1"/>
    </xf>
    <xf numFmtId="3" fontId="12" fillId="0" borderId="54" xfId="1" applyNumberFormat="1" applyFont="1" applyFill="1" applyBorder="1" applyAlignment="1">
      <alignment horizontal="center" vertical="center" wrapText="1"/>
    </xf>
    <xf numFmtId="3" fontId="12" fillId="0" borderId="52" xfId="1" applyNumberFormat="1" applyFont="1" applyBorder="1" applyAlignment="1">
      <alignment horizontal="center" vertical="center" wrapText="1"/>
    </xf>
    <xf numFmtId="3" fontId="12" fillId="4" borderId="52" xfId="1" applyNumberFormat="1" applyFont="1" applyFill="1" applyBorder="1" applyAlignment="1">
      <alignment horizontal="center" vertical="center" wrapText="1"/>
    </xf>
    <xf numFmtId="9" fontId="13" fillId="4" borderId="53" xfId="2" applyNumberFormat="1" applyFont="1" applyFill="1" applyBorder="1" applyAlignment="1">
      <alignment horizontal="center" vertical="center" wrapText="1"/>
    </xf>
    <xf numFmtId="3" fontId="12" fillId="3" borderId="54" xfId="1" applyNumberFormat="1" applyFont="1" applyFill="1" applyBorder="1" applyAlignment="1">
      <alignment horizontal="center" vertical="center" wrapText="1"/>
    </xf>
    <xf numFmtId="9" fontId="13" fillId="3" borderId="57" xfId="2" applyNumberFormat="1" applyFont="1" applyFill="1" applyBorder="1" applyAlignment="1">
      <alignment horizontal="center" vertical="center" wrapText="1"/>
    </xf>
    <xf numFmtId="3" fontId="6" fillId="0" borderId="58" xfId="1" quotePrefix="1" applyNumberFormat="1" applyFont="1" applyBorder="1" applyAlignment="1">
      <alignment horizontal="center" vertical="center"/>
    </xf>
    <xf numFmtId="3" fontId="6" fillId="0" borderId="58" xfId="1" quotePrefix="1" applyNumberFormat="1" applyFont="1" applyFill="1" applyBorder="1" applyAlignment="1">
      <alignment horizontal="center" vertical="center" wrapText="1"/>
    </xf>
    <xf numFmtId="3" fontId="6" fillId="4" borderId="58" xfId="1" quotePrefix="1" applyNumberFormat="1" applyFont="1" applyFill="1" applyBorder="1" applyAlignment="1">
      <alignment horizontal="center" vertical="center" wrapText="1"/>
    </xf>
    <xf numFmtId="3" fontId="6" fillId="3" borderId="44" xfId="1" quotePrefix="1" applyNumberFormat="1" applyFont="1" applyFill="1" applyBorder="1" applyAlignment="1">
      <alignment horizontal="center" vertical="center" wrapText="1"/>
    </xf>
    <xf numFmtId="3" fontId="6" fillId="0" borderId="59" xfId="1" quotePrefix="1" applyNumberFormat="1" applyFont="1" applyFill="1" applyBorder="1" applyAlignment="1">
      <alignment horizontal="center" vertical="center" wrapText="1"/>
    </xf>
    <xf numFmtId="9" fontId="14" fillId="0" borderId="58" xfId="1" applyNumberFormat="1" applyFont="1" applyBorder="1" applyAlignment="1">
      <alignment horizontal="center" vertical="center"/>
    </xf>
    <xf numFmtId="3" fontId="6" fillId="0" borderId="58" xfId="1" applyNumberFormat="1" applyFont="1" applyBorder="1" applyAlignment="1">
      <alignment horizontal="center" vertical="center"/>
    </xf>
    <xf numFmtId="9" fontId="14" fillId="0" borderId="58" xfId="1" applyNumberFormat="1" applyFont="1" applyFill="1" applyBorder="1" applyAlignment="1">
      <alignment horizontal="center" vertical="center" wrapText="1"/>
    </xf>
    <xf numFmtId="3" fontId="6" fillId="0" borderId="60" xfId="1" quotePrefix="1" applyNumberFormat="1" applyFont="1" applyFill="1" applyBorder="1" applyAlignment="1">
      <alignment horizontal="center" vertical="center" wrapText="1"/>
    </xf>
    <xf numFmtId="9" fontId="14" fillId="0" borderId="61" xfId="1" applyNumberFormat="1" applyFont="1" applyBorder="1" applyAlignment="1">
      <alignment horizontal="center" vertical="center"/>
    </xf>
    <xf numFmtId="3" fontId="6" fillId="0" borderId="62" xfId="1" applyNumberFormat="1" applyFont="1" applyBorder="1" applyAlignment="1">
      <alignment horizontal="center" vertical="center"/>
    </xf>
    <xf numFmtId="9" fontId="14" fillId="0" borderId="63" xfId="1" applyNumberFormat="1" applyFont="1" applyFill="1" applyBorder="1" applyAlignment="1">
      <alignment horizontal="center" vertical="center" wrapText="1"/>
    </xf>
    <xf numFmtId="3" fontId="6" fillId="0" borderId="60" xfId="1" applyNumberFormat="1" applyFont="1" applyFill="1" applyBorder="1" applyAlignment="1">
      <alignment horizontal="center" vertical="center" wrapText="1"/>
    </xf>
    <xf numFmtId="9" fontId="14" fillId="0" borderId="61" xfId="1" applyNumberFormat="1" applyFont="1" applyFill="1" applyBorder="1" applyAlignment="1">
      <alignment horizontal="center" vertical="center"/>
    </xf>
    <xf numFmtId="3" fontId="6" fillId="4" borderId="62" xfId="1" applyNumberFormat="1" applyFont="1" applyFill="1" applyBorder="1" applyAlignment="1">
      <alignment horizontal="center" vertical="center" wrapText="1"/>
    </xf>
    <xf numFmtId="9" fontId="14" fillId="4" borderId="63" xfId="1" applyNumberFormat="1" applyFont="1" applyFill="1" applyBorder="1" applyAlignment="1">
      <alignment horizontal="center" vertical="center" wrapText="1"/>
    </xf>
    <xf numFmtId="3" fontId="6" fillId="3" borderId="60" xfId="1" applyNumberFormat="1" applyFont="1" applyFill="1" applyBorder="1" applyAlignment="1">
      <alignment horizontal="center" vertical="center" wrapText="1"/>
    </xf>
    <xf numFmtId="9" fontId="14" fillId="3" borderId="64" xfId="1" applyNumberFormat="1" applyFont="1" applyFill="1" applyBorder="1" applyAlignment="1">
      <alignment horizontal="center" vertical="center" wrapText="1"/>
    </xf>
    <xf numFmtId="3" fontId="6" fillId="0" borderId="63" xfId="1" applyNumberFormat="1" applyFont="1" applyFill="1" applyBorder="1" applyAlignment="1">
      <alignment horizontal="center" vertical="center" wrapText="1"/>
    </xf>
    <xf numFmtId="3" fontId="6" fillId="0" borderId="62" xfId="1" applyNumberFormat="1" applyFont="1" applyFill="1" applyBorder="1" applyAlignment="1">
      <alignment horizontal="center" vertical="center" wrapText="1"/>
    </xf>
    <xf numFmtId="3" fontId="6" fillId="0" borderId="60" xfId="1" applyNumberFormat="1" applyFont="1" applyBorder="1" applyAlignment="1">
      <alignment horizontal="center" vertical="center"/>
    </xf>
    <xf numFmtId="3" fontId="6" fillId="0" borderId="62" xfId="1" applyNumberFormat="1" applyFont="1" applyFill="1" applyBorder="1" applyAlignment="1">
      <alignment horizontal="center" vertical="center"/>
    </xf>
    <xf numFmtId="3" fontId="6" fillId="4" borderId="60" xfId="1" applyNumberFormat="1" applyFont="1" applyFill="1" applyBorder="1" applyAlignment="1">
      <alignment horizontal="center" vertical="center"/>
    </xf>
    <xf numFmtId="9" fontId="14" fillId="4" borderId="61" xfId="1" applyNumberFormat="1" applyFont="1" applyFill="1" applyBorder="1" applyAlignment="1">
      <alignment horizontal="center" vertical="center" wrapText="1"/>
    </xf>
    <xf numFmtId="3" fontId="6" fillId="3" borderId="62" xfId="1" applyNumberFormat="1" applyFont="1" applyFill="1" applyBorder="1" applyAlignment="1">
      <alignment horizontal="center" vertical="center"/>
    </xf>
    <xf numFmtId="9" fontId="14" fillId="3" borderId="65" xfId="1" applyNumberFormat="1" applyFont="1" applyFill="1" applyBorder="1" applyAlignment="1">
      <alignment horizontal="center" vertical="center" wrapText="1"/>
    </xf>
    <xf numFmtId="3" fontId="6" fillId="0" borderId="59" xfId="1" quotePrefix="1" applyNumberFormat="1" applyFont="1" applyBorder="1" applyAlignment="1">
      <alignment horizontal="center" vertical="center"/>
    </xf>
    <xf numFmtId="3" fontId="6" fillId="0" borderId="58" xfId="1" applyNumberFormat="1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66" xfId="0" applyFont="1" applyFill="1" applyBorder="1" applyAlignment="1">
      <alignment horizontal="center" vertical="center"/>
    </xf>
    <xf numFmtId="3" fontId="16" fillId="0" borderId="9" xfId="1" applyNumberFormat="1" applyFont="1" applyFill="1" applyBorder="1" applyAlignment="1">
      <alignment horizontal="center" vertical="center" wrapText="1"/>
    </xf>
    <xf numFmtId="0" fontId="12" fillId="0" borderId="30" xfId="0" applyFont="1" applyBorder="1" applyAlignment="1">
      <alignment horizontal="left" vertical="center" indent="1"/>
    </xf>
    <xf numFmtId="0" fontId="16" fillId="0" borderId="30" xfId="0" applyFont="1" applyBorder="1" applyAlignment="1">
      <alignment horizontal="left" vertical="center" indent="1"/>
    </xf>
    <xf numFmtId="0" fontId="12" fillId="0" borderId="30" xfId="0" applyFont="1" applyFill="1" applyBorder="1" applyAlignment="1">
      <alignment horizontal="left" vertical="center" indent="1"/>
    </xf>
    <xf numFmtId="0" fontId="12" fillId="0" borderId="31" xfId="0" applyFont="1" applyBorder="1" applyAlignment="1">
      <alignment horizontal="left" vertical="center" indent="1"/>
    </xf>
    <xf numFmtId="0" fontId="12" fillId="0" borderId="67" xfId="0" applyFont="1" applyFill="1" applyBorder="1" applyAlignment="1">
      <alignment horizontal="center" vertical="center"/>
    </xf>
    <xf numFmtId="0" fontId="12" fillId="0" borderId="68" xfId="0" applyFont="1" applyBorder="1" applyAlignment="1">
      <alignment horizontal="left" vertical="center" indent="1"/>
    </xf>
    <xf numFmtId="3" fontId="16" fillId="3" borderId="8" xfId="1" applyNumberFormat="1" applyFont="1" applyFill="1" applyBorder="1" applyAlignment="1">
      <alignment horizontal="center" vertical="center" wrapText="1"/>
    </xf>
    <xf numFmtId="3" fontId="16" fillId="0" borderId="15" xfId="1" applyNumberFormat="1" applyFont="1" applyFill="1" applyBorder="1" applyAlignment="1">
      <alignment horizontal="center" vertical="center" wrapText="1"/>
    </xf>
    <xf numFmtId="3" fontId="16" fillId="3" borderId="16" xfId="1" applyNumberFormat="1" applyFont="1" applyFill="1" applyBorder="1" applyAlignment="1">
      <alignment horizontal="center" vertical="center" wrapText="1"/>
    </xf>
    <xf numFmtId="3" fontId="6" fillId="0" borderId="59" xfId="1" applyNumberFormat="1" applyFont="1" applyFill="1" applyBorder="1" applyAlignment="1">
      <alignment horizontal="center" vertical="center" wrapText="1"/>
    </xf>
    <xf numFmtId="3" fontId="16" fillId="4" borderId="8" xfId="1" applyNumberFormat="1" applyFont="1" applyFill="1" applyBorder="1" applyAlignment="1">
      <alignment horizontal="center" vertical="center" wrapText="1"/>
    </xf>
    <xf numFmtId="9" fontId="14" fillId="3" borderId="65" xfId="2" applyNumberFormat="1" applyFont="1" applyFill="1" applyBorder="1" applyAlignment="1">
      <alignment horizontal="center" vertical="center" wrapText="1"/>
    </xf>
    <xf numFmtId="3" fontId="16" fillId="3" borderId="11" xfId="1" applyNumberFormat="1" applyFont="1" applyFill="1" applyBorder="1" applyAlignment="1">
      <alignment horizontal="center" vertical="center" wrapText="1"/>
    </xf>
    <xf numFmtId="9" fontId="14" fillId="4" borderId="61" xfId="2" applyNumberFormat="1" applyFont="1" applyFill="1" applyBorder="1" applyAlignment="1">
      <alignment horizontal="center" vertical="center" wrapText="1"/>
    </xf>
    <xf numFmtId="3" fontId="16" fillId="0" borderId="8" xfId="1" applyNumberFormat="1" applyFont="1" applyBorder="1" applyAlignment="1">
      <alignment horizontal="center" vertical="center" wrapText="1"/>
    </xf>
    <xf numFmtId="3" fontId="16" fillId="0" borderId="11" xfId="1" applyNumberFormat="1" applyFont="1" applyFill="1" applyBorder="1" applyAlignment="1">
      <alignment horizontal="center" vertical="center" wrapText="1"/>
    </xf>
    <xf numFmtId="3" fontId="16" fillId="0" borderId="8" xfId="1" applyNumberFormat="1" applyFont="1" applyFill="1" applyBorder="1" applyAlignment="1">
      <alignment horizontal="center" vertical="center" wrapText="1"/>
    </xf>
    <xf numFmtId="3" fontId="16" fillId="4" borderId="11" xfId="1" applyNumberFormat="1" applyFont="1" applyFill="1" applyBorder="1" applyAlignment="1">
      <alignment horizontal="center" vertical="center" wrapText="1"/>
    </xf>
    <xf numFmtId="9" fontId="14" fillId="0" borderId="61" xfId="1" applyNumberFormat="1" applyFont="1" applyFill="1" applyBorder="1" applyAlignment="1">
      <alignment horizontal="center" vertical="center" wrapText="1"/>
    </xf>
    <xf numFmtId="3" fontId="16" fillId="0" borderId="11" xfId="1" applyNumberFormat="1" applyFont="1" applyBorder="1" applyAlignment="1">
      <alignment horizontal="center" vertical="center" wrapText="1"/>
    </xf>
    <xf numFmtId="9" fontId="14" fillId="0" borderId="63" xfId="2" applyNumberFormat="1" applyFont="1" applyFill="1" applyBorder="1" applyAlignment="1">
      <alignment horizontal="center" vertical="center" wrapText="1"/>
    </xf>
    <xf numFmtId="0" fontId="12" fillId="0" borderId="67" xfId="1" applyFont="1" applyFill="1" applyBorder="1" applyAlignment="1">
      <alignment horizontal="center" vertical="center"/>
    </xf>
    <xf numFmtId="0" fontId="12" fillId="0" borderId="68" xfId="1" applyFont="1" applyBorder="1" applyAlignment="1">
      <alignment horizontal="left" vertical="center" indent="1"/>
    </xf>
    <xf numFmtId="1" fontId="4" fillId="2" borderId="13" xfId="1" applyNumberFormat="1" applyFont="1" applyFill="1" applyBorder="1" applyAlignment="1">
      <alignment horizontal="center" vertical="center" wrapText="1"/>
    </xf>
    <xf numFmtId="1" fontId="4" fillId="2" borderId="14" xfId="1" applyNumberFormat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1" applyFont="1" applyAlignment="1">
      <alignment horizontal="left"/>
    </xf>
    <xf numFmtId="0" fontId="1" fillId="0" borderId="0" xfId="1" applyFont="1" applyBorder="1" applyAlignment="1">
      <alignment horizontal="left"/>
    </xf>
    <xf numFmtId="0" fontId="7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12" fillId="0" borderId="0" xfId="1" applyFont="1" applyFill="1" applyBorder="1" applyAlignment="1">
      <alignment horizontal="left"/>
    </xf>
    <xf numFmtId="0" fontId="4" fillId="2" borderId="27" xfId="1" applyFont="1" applyFill="1" applyBorder="1" applyAlignment="1">
      <alignment horizontal="center" vertical="center" wrapText="1"/>
    </xf>
    <xf numFmtId="0" fontId="4" fillId="2" borderId="13" xfId="1" applyFont="1" applyFill="1" applyBorder="1" applyAlignment="1">
      <alignment horizontal="center" vertical="center" wrapText="1"/>
    </xf>
    <xf numFmtId="0" fontId="6" fillId="0" borderId="32" xfId="1" applyFont="1" applyFill="1" applyBorder="1" applyAlignment="1">
      <alignment horizontal="center" vertical="center"/>
    </xf>
    <xf numFmtId="0" fontId="6" fillId="0" borderId="28" xfId="1" applyFont="1" applyFill="1" applyBorder="1" applyAlignment="1">
      <alignment horizontal="center" vertical="center"/>
    </xf>
    <xf numFmtId="0" fontId="3" fillId="2" borderId="25" xfId="1" applyFont="1" applyFill="1" applyBorder="1" applyAlignment="1">
      <alignment horizontal="center" vertical="center"/>
    </xf>
    <xf numFmtId="0" fontId="3" fillId="2" borderId="26" xfId="1" applyFont="1" applyFill="1" applyBorder="1" applyAlignment="1">
      <alignment horizontal="center" vertical="center"/>
    </xf>
    <xf numFmtId="0" fontId="3" fillId="2" borderId="69" xfId="1" applyFont="1" applyFill="1" applyBorder="1" applyAlignment="1">
      <alignment horizontal="center" vertical="center"/>
    </xf>
    <xf numFmtId="0" fontId="3" fillId="2" borderId="29" xfId="1" applyFont="1" applyFill="1" applyBorder="1" applyAlignment="1">
      <alignment horizontal="center" vertical="center"/>
    </xf>
    <xf numFmtId="0" fontId="3" fillId="2" borderId="30" xfId="1" applyFont="1" applyFill="1" applyBorder="1" applyAlignment="1">
      <alignment horizontal="center" vertical="center"/>
    </xf>
    <xf numFmtId="0" fontId="3" fillId="2" borderId="3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45" xfId="1" applyFont="1" applyFill="1" applyBorder="1" applyAlignment="1">
      <alignment horizontal="center" vertical="center" wrapText="1"/>
    </xf>
    <xf numFmtId="0" fontId="4" fillId="2" borderId="46" xfId="1" applyFont="1" applyFill="1" applyBorder="1" applyAlignment="1">
      <alignment horizontal="center" vertical="center" wrapText="1"/>
    </xf>
    <xf numFmtId="0" fontId="4" fillId="2" borderId="47" xfId="1" applyFont="1" applyFill="1" applyBorder="1" applyAlignment="1">
      <alignment horizontal="center" vertical="center" wrapText="1"/>
    </xf>
    <xf numFmtId="0" fontId="4" fillId="2" borderId="48" xfId="1" applyFont="1" applyFill="1" applyBorder="1" applyAlignment="1">
      <alignment horizontal="center" vertical="center" wrapText="1"/>
    </xf>
    <xf numFmtId="0" fontId="6" fillId="0" borderId="59" xfId="1" applyFont="1" applyFill="1" applyBorder="1" applyAlignment="1">
      <alignment horizontal="center" vertical="center"/>
    </xf>
    <xf numFmtId="0" fontId="6" fillId="0" borderId="58" xfId="1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2" fillId="0" borderId="1" xfId="1" applyFont="1" applyFill="1" applyBorder="1" applyAlignment="1">
      <alignment horizontal="left"/>
    </xf>
    <xf numFmtId="0" fontId="6" fillId="0" borderId="60" xfId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Percent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335280</xdr:colOff>
      <xdr:row>0</xdr:row>
      <xdr:rowOff>121920</xdr:rowOff>
    </xdr:from>
    <xdr:to>
      <xdr:col>1</xdr:col>
      <xdr:colOff>1638300</xdr:colOff>
      <xdr:row>3</xdr:row>
      <xdr:rowOff>236220</xdr:rowOff>
    </xdr:to>
    <xdr:pic>
      <xdr:nvPicPr>
        <xdr:cNvPr id="10307" name="Picture 19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3420" y="121920"/>
          <a:ext cx="1303020" cy="868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327660</xdr:colOff>
      <xdr:row>0</xdr:row>
      <xdr:rowOff>99060</xdr:rowOff>
    </xdr:from>
    <xdr:to>
      <xdr:col>1</xdr:col>
      <xdr:colOff>1630680</xdr:colOff>
      <xdr:row>3</xdr:row>
      <xdr:rowOff>213360</xdr:rowOff>
    </xdr:to>
    <xdr:pic>
      <xdr:nvPicPr>
        <xdr:cNvPr id="8947" name="Picture 19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5800" y="99060"/>
          <a:ext cx="1303020" cy="868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304800</xdr:colOff>
      <xdr:row>0</xdr:row>
      <xdr:rowOff>121920</xdr:rowOff>
    </xdr:from>
    <xdr:to>
      <xdr:col>1</xdr:col>
      <xdr:colOff>1607820</xdr:colOff>
      <xdr:row>3</xdr:row>
      <xdr:rowOff>236220</xdr:rowOff>
    </xdr:to>
    <xdr:pic>
      <xdr:nvPicPr>
        <xdr:cNvPr id="7682" name="Picture 19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2940" y="121920"/>
          <a:ext cx="1303020" cy="868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H82"/>
  <sheetViews>
    <sheetView tabSelected="1" zoomScaleNormal="100" workbookViewId="0">
      <selection activeCell="AL44" sqref="AL44"/>
    </sheetView>
  </sheetViews>
  <sheetFormatPr defaultColWidth="9.33203125" defaultRowHeight="14.25"/>
  <cols>
    <col min="1" max="1" width="5.83203125" style="1" customWidth="1"/>
    <col min="2" max="2" width="34.5" style="2" customWidth="1"/>
    <col min="3" max="4" width="8.83203125" style="4" hidden="1" customWidth="1"/>
    <col min="5" max="9" width="8.83203125" style="4" customWidth="1"/>
    <col min="10" max="10" width="6.83203125" style="30" hidden="1" customWidth="1"/>
    <col min="11" max="11" width="9" style="4" hidden="1" customWidth="1"/>
    <col min="12" max="12" width="8" style="30" hidden="1" customWidth="1"/>
    <col min="13" max="13" width="8.83203125" style="4" hidden="1" customWidth="1"/>
    <col min="14" max="14" width="6.83203125" style="30" customWidth="1"/>
    <col min="15" max="15" width="8.83203125" style="4" customWidth="1"/>
    <col min="16" max="16" width="8" style="30" customWidth="1"/>
    <col min="17" max="17" width="8.83203125" style="4" customWidth="1"/>
    <col min="18" max="18" width="6.83203125" style="30" customWidth="1"/>
    <col min="19" max="19" width="8.83203125" style="4" customWidth="1"/>
    <col min="20" max="20" width="6.83203125" style="30" customWidth="1"/>
    <col min="21" max="21" width="8.83203125" style="4" customWidth="1"/>
    <col min="22" max="22" width="6.83203125" style="30" customWidth="1"/>
    <col min="23" max="23" width="8.83203125" style="4" customWidth="1"/>
    <col min="24" max="24" width="6.83203125" style="30" hidden="1" customWidth="1"/>
    <col min="25" max="25" width="8.83203125" style="4" hidden="1" customWidth="1"/>
    <col min="26" max="26" width="6.83203125" style="30" hidden="1" customWidth="1"/>
    <col min="27" max="27" width="8.83203125" style="4" hidden="1" customWidth="1"/>
    <col min="28" max="28" width="6.83203125" style="30" customWidth="1"/>
    <col min="29" max="29" width="8.83203125" style="4" customWidth="1"/>
    <col min="30" max="30" width="6.83203125" style="30" customWidth="1"/>
    <col min="31" max="31" width="8.83203125" style="4" customWidth="1"/>
    <col min="32" max="32" width="6.83203125" style="30" customWidth="1"/>
    <col min="33" max="33" width="8.83203125" style="4" customWidth="1"/>
    <col min="34" max="34" width="6.83203125" style="30" customWidth="1"/>
    <col min="35" max="35" width="8.83203125" style="4" customWidth="1"/>
    <col min="36" max="36" width="6.83203125" style="30" customWidth="1"/>
    <col min="37" max="37" width="8.83203125" style="4" customWidth="1"/>
    <col min="38" max="39" width="6.83203125" style="30" customWidth="1"/>
    <col min="40" max="40" width="31.6640625" style="4" hidden="1" customWidth="1"/>
    <col min="41" max="41" width="12.5" style="4" hidden="1" customWidth="1"/>
    <col min="42" max="42" width="12" style="5" hidden="1" customWidth="1"/>
    <col min="43" max="43" width="13.6640625" style="5" hidden="1" customWidth="1"/>
    <col min="44" max="44" width="12.33203125" style="5" hidden="1" customWidth="1"/>
    <col min="45" max="45" width="13.6640625" style="5" hidden="1" customWidth="1"/>
    <col min="46" max="46" width="7.33203125" style="5" hidden="1" customWidth="1"/>
    <col min="47" max="47" width="27.33203125" style="1" hidden="1" customWidth="1"/>
    <col min="48" max="48" width="13.6640625" style="4" hidden="1" customWidth="1"/>
    <col min="49" max="49" width="13.5" style="4" hidden="1" customWidth="1"/>
    <col min="50" max="50" width="14" style="4" hidden="1" customWidth="1"/>
    <col min="51" max="51" width="13.83203125" style="4" hidden="1" customWidth="1"/>
    <col min="52" max="52" width="14" style="4" hidden="1" customWidth="1"/>
    <col min="53" max="53" width="13.83203125" style="4" hidden="1" customWidth="1"/>
    <col min="54" max="54" width="34.1640625" style="4" hidden="1" customWidth="1"/>
    <col min="55" max="56" width="13.83203125" style="4" hidden="1" customWidth="1"/>
    <col min="57" max="57" width="13.33203125" style="4" hidden="1" customWidth="1"/>
    <col min="58" max="58" width="12.83203125" style="4" hidden="1" customWidth="1"/>
    <col min="59" max="59" width="13.33203125" style="4" hidden="1" customWidth="1"/>
    <col min="60" max="60" width="12.83203125" style="4" customWidth="1"/>
    <col min="61" max="16384" width="9.33203125" style="4"/>
  </cols>
  <sheetData>
    <row r="1" spans="1:60" ht="20.100000000000001" customHeight="1">
      <c r="A1" s="235"/>
      <c r="B1" s="237"/>
      <c r="C1" s="239" t="s">
        <v>82</v>
      </c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"/>
    </row>
    <row r="2" spans="1:60" ht="20.100000000000001" customHeight="1">
      <c r="A2" s="235"/>
      <c r="B2" s="237"/>
      <c r="C2" s="239" t="s">
        <v>31</v>
      </c>
      <c r="D2" s="239"/>
      <c r="E2" s="239"/>
      <c r="F2" s="239"/>
      <c r="G2" s="239"/>
      <c r="H2" s="239"/>
      <c r="I2" s="239"/>
      <c r="J2" s="239"/>
      <c r="K2" s="239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"/>
    </row>
    <row r="3" spans="1:60" ht="20.100000000000001" customHeight="1">
      <c r="A3" s="235"/>
      <c r="B3" s="237"/>
      <c r="C3" s="240" t="s">
        <v>5</v>
      </c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6"/>
    </row>
    <row r="4" spans="1:60" ht="20.100000000000001" customHeight="1">
      <c r="A4" s="235"/>
      <c r="B4" s="237"/>
      <c r="C4" s="240" t="s">
        <v>111</v>
      </c>
      <c r="D4" s="240"/>
      <c r="E4" s="240"/>
      <c r="F4" s="240"/>
      <c r="G4" s="240"/>
      <c r="H4" s="240"/>
      <c r="I4" s="240"/>
      <c r="J4" s="240"/>
      <c r="K4" s="240"/>
      <c r="L4" s="240"/>
      <c r="M4" s="240"/>
      <c r="N4" s="240"/>
      <c r="O4" s="240"/>
      <c r="P4" s="240"/>
      <c r="Q4" s="240"/>
      <c r="R4" s="240"/>
      <c r="S4" s="240"/>
      <c r="T4" s="240"/>
      <c r="U4" s="240"/>
      <c r="V4" s="240"/>
      <c r="W4" s="240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6"/>
    </row>
    <row r="5" spans="1:60" ht="20.100000000000001" customHeight="1" thickBot="1">
      <c r="A5" s="236"/>
      <c r="B5" s="238"/>
      <c r="C5" s="63"/>
      <c r="D5" s="6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7"/>
    </row>
    <row r="6" spans="1:60" ht="20.100000000000001" customHeight="1" thickBot="1">
      <c r="A6" s="246" t="s">
        <v>6</v>
      </c>
      <c r="B6" s="249" t="s">
        <v>0</v>
      </c>
      <c r="C6" s="252" t="s">
        <v>1</v>
      </c>
      <c r="D6" s="243"/>
      <c r="E6" s="253"/>
      <c r="F6" s="253"/>
      <c r="G6" s="253"/>
      <c r="H6" s="253"/>
      <c r="I6" s="254"/>
      <c r="J6" s="255" t="s">
        <v>12</v>
      </c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4"/>
      <c r="X6" s="256" t="s">
        <v>13</v>
      </c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4"/>
      <c r="AL6" s="8"/>
      <c r="AM6" s="8"/>
      <c r="AO6" s="5"/>
      <c r="AT6" s="1"/>
      <c r="AU6" s="4"/>
    </row>
    <row r="7" spans="1:60" ht="20.100000000000001" customHeight="1">
      <c r="A7" s="247"/>
      <c r="B7" s="250"/>
      <c r="C7" s="126">
        <v>2009</v>
      </c>
      <c r="D7" s="78">
        <v>2010</v>
      </c>
      <c r="E7" s="154">
        <v>2011</v>
      </c>
      <c r="F7" s="154">
        <v>2012</v>
      </c>
      <c r="G7" s="154">
        <v>2013</v>
      </c>
      <c r="H7" s="154">
        <v>2014</v>
      </c>
      <c r="I7" s="155">
        <v>2015</v>
      </c>
      <c r="J7" s="252">
        <v>2009</v>
      </c>
      <c r="K7" s="243"/>
      <c r="L7" s="243">
        <v>2010</v>
      </c>
      <c r="M7" s="243"/>
      <c r="N7" s="243">
        <v>2011</v>
      </c>
      <c r="O7" s="243"/>
      <c r="P7" s="243">
        <v>2012</v>
      </c>
      <c r="Q7" s="243"/>
      <c r="R7" s="233">
        <v>2013</v>
      </c>
      <c r="S7" s="233"/>
      <c r="T7" s="233">
        <v>2014</v>
      </c>
      <c r="U7" s="233"/>
      <c r="V7" s="233">
        <v>2015</v>
      </c>
      <c r="W7" s="234"/>
      <c r="X7" s="242">
        <v>2009</v>
      </c>
      <c r="Y7" s="243"/>
      <c r="Z7" s="243">
        <v>2010</v>
      </c>
      <c r="AA7" s="243"/>
      <c r="AB7" s="243">
        <v>2011</v>
      </c>
      <c r="AC7" s="243"/>
      <c r="AD7" s="243">
        <v>2012</v>
      </c>
      <c r="AE7" s="243"/>
      <c r="AF7" s="233">
        <v>2013</v>
      </c>
      <c r="AG7" s="233"/>
      <c r="AH7" s="233">
        <v>2014</v>
      </c>
      <c r="AI7" s="233"/>
      <c r="AJ7" s="233">
        <v>2015</v>
      </c>
      <c r="AK7" s="234"/>
      <c r="AL7" s="8"/>
      <c r="AM7" s="8"/>
      <c r="AO7" s="5"/>
      <c r="AT7" s="1"/>
      <c r="AU7" s="4"/>
    </row>
    <row r="8" spans="1:60" ht="20.100000000000001" customHeight="1" thickBot="1">
      <c r="A8" s="248"/>
      <c r="B8" s="251"/>
      <c r="C8" s="127" t="s">
        <v>2</v>
      </c>
      <c r="D8" s="128" t="s">
        <v>2</v>
      </c>
      <c r="E8" s="128" t="s">
        <v>2</v>
      </c>
      <c r="F8" s="128" t="s">
        <v>2</v>
      </c>
      <c r="G8" s="128" t="s">
        <v>2</v>
      </c>
      <c r="H8" s="128" t="s">
        <v>2</v>
      </c>
      <c r="I8" s="149" t="s">
        <v>2</v>
      </c>
      <c r="J8" s="127" t="s">
        <v>2</v>
      </c>
      <c r="K8" s="129" t="s">
        <v>3</v>
      </c>
      <c r="L8" s="128" t="s">
        <v>2</v>
      </c>
      <c r="M8" s="129" t="s">
        <v>3</v>
      </c>
      <c r="N8" s="130" t="s">
        <v>2</v>
      </c>
      <c r="O8" s="131" t="s">
        <v>3</v>
      </c>
      <c r="P8" s="132" t="s">
        <v>2</v>
      </c>
      <c r="Q8" s="133" t="s">
        <v>3</v>
      </c>
      <c r="R8" s="134" t="s">
        <v>2</v>
      </c>
      <c r="S8" s="135" t="s">
        <v>3</v>
      </c>
      <c r="T8" s="136" t="s">
        <v>2</v>
      </c>
      <c r="U8" s="137" t="s">
        <v>3</v>
      </c>
      <c r="V8" s="134" t="s">
        <v>2</v>
      </c>
      <c r="W8" s="143" t="s">
        <v>3</v>
      </c>
      <c r="X8" s="139" t="s">
        <v>2</v>
      </c>
      <c r="Y8" s="129" t="s">
        <v>3</v>
      </c>
      <c r="Z8" s="128" t="s">
        <v>2</v>
      </c>
      <c r="AA8" s="129" t="s">
        <v>3</v>
      </c>
      <c r="AB8" s="132" t="s">
        <v>2</v>
      </c>
      <c r="AC8" s="133" t="s">
        <v>3</v>
      </c>
      <c r="AD8" s="130" t="s">
        <v>2</v>
      </c>
      <c r="AE8" s="131" t="s">
        <v>3</v>
      </c>
      <c r="AF8" s="132" t="s">
        <v>2</v>
      </c>
      <c r="AG8" s="133" t="s">
        <v>3</v>
      </c>
      <c r="AH8" s="130" t="s">
        <v>2</v>
      </c>
      <c r="AI8" s="131" t="s">
        <v>3</v>
      </c>
      <c r="AJ8" s="132" t="s">
        <v>2</v>
      </c>
      <c r="AK8" s="138" t="s">
        <v>3</v>
      </c>
      <c r="AL8" s="8"/>
      <c r="AM8" s="8"/>
      <c r="AN8" s="9" t="s">
        <v>23</v>
      </c>
      <c r="AO8" s="10" t="s">
        <v>14</v>
      </c>
      <c r="AP8" s="10" t="s">
        <v>15</v>
      </c>
      <c r="AQ8" s="10" t="s">
        <v>16</v>
      </c>
      <c r="AR8" s="10" t="s">
        <v>24</v>
      </c>
      <c r="AS8" s="10" t="s">
        <v>25</v>
      </c>
      <c r="AT8" s="1"/>
      <c r="AU8" s="11" t="s">
        <v>8</v>
      </c>
      <c r="AV8" s="12" t="s">
        <v>17</v>
      </c>
      <c r="AW8" s="12" t="s">
        <v>18</v>
      </c>
      <c r="AX8" s="12" t="s">
        <v>19</v>
      </c>
      <c r="AY8" s="12" t="s">
        <v>26</v>
      </c>
      <c r="AZ8" s="12" t="s">
        <v>27</v>
      </c>
      <c r="BA8" s="12"/>
      <c r="BB8" s="11" t="s">
        <v>58</v>
      </c>
      <c r="BC8" s="9" t="s">
        <v>20</v>
      </c>
      <c r="BD8" s="9" t="s">
        <v>21</v>
      </c>
      <c r="BE8" s="9" t="s">
        <v>22</v>
      </c>
      <c r="BF8" s="9" t="s">
        <v>28</v>
      </c>
      <c r="BG8" s="9" t="s">
        <v>29</v>
      </c>
    </row>
    <row r="9" spans="1:60" s="21" customFormat="1" ht="20.100000000000001" customHeight="1">
      <c r="A9" s="231">
        <v>1</v>
      </c>
      <c r="B9" s="232" t="s">
        <v>32</v>
      </c>
      <c r="C9" s="107">
        <v>60</v>
      </c>
      <c r="D9" s="108">
        <v>61</v>
      </c>
      <c r="E9" s="108">
        <v>93</v>
      </c>
      <c r="F9" s="108">
        <v>66</v>
      </c>
      <c r="G9" s="109">
        <v>89</v>
      </c>
      <c r="H9" s="110">
        <v>99</v>
      </c>
      <c r="I9" s="150">
        <v>58</v>
      </c>
      <c r="J9" s="144">
        <v>21</v>
      </c>
      <c r="K9" s="111">
        <f>J9/C9</f>
        <v>0.35</v>
      </c>
      <c r="L9" s="108">
        <v>6</v>
      </c>
      <c r="M9" s="112">
        <f>L9/D9</f>
        <v>9.8360655737704916E-2</v>
      </c>
      <c r="N9" s="113">
        <v>16</v>
      </c>
      <c r="O9" s="114">
        <f>N9/E9</f>
        <v>0.17204301075268819</v>
      </c>
      <c r="P9" s="115">
        <v>22</v>
      </c>
      <c r="Q9" s="116">
        <f>P9/F9</f>
        <v>0.33333333333333331</v>
      </c>
      <c r="R9" s="113">
        <v>20</v>
      </c>
      <c r="S9" s="114">
        <f>R9/G9</f>
        <v>0.2247191011235955</v>
      </c>
      <c r="T9" s="117">
        <v>32</v>
      </c>
      <c r="U9" s="118">
        <f>T9/H9</f>
        <v>0.32323232323232326</v>
      </c>
      <c r="V9" s="119">
        <v>22</v>
      </c>
      <c r="W9" s="145">
        <f>V9/I9</f>
        <v>0.37931034482758619</v>
      </c>
      <c r="X9" s="140">
        <v>4</v>
      </c>
      <c r="Y9" s="112">
        <f>X9/J9</f>
        <v>0.19047619047619047</v>
      </c>
      <c r="Z9" s="108" t="s">
        <v>7</v>
      </c>
      <c r="AA9" s="111" t="e">
        <f>Z9/L9</f>
        <v>#VALUE!</v>
      </c>
      <c r="AB9" s="120">
        <v>2</v>
      </c>
      <c r="AC9" s="116">
        <f>AB9/N9</f>
        <v>0.125</v>
      </c>
      <c r="AD9" s="121">
        <v>3</v>
      </c>
      <c r="AE9" s="114">
        <f>AD9/P9</f>
        <v>0.13636363636363635</v>
      </c>
      <c r="AF9" s="115"/>
      <c r="AG9" s="116">
        <f>AF9/R9</f>
        <v>0</v>
      </c>
      <c r="AH9" s="122">
        <v>2</v>
      </c>
      <c r="AI9" s="123">
        <f>AH9/T9</f>
        <v>6.25E-2</v>
      </c>
      <c r="AJ9" s="124">
        <v>4</v>
      </c>
      <c r="AK9" s="125">
        <f>AJ9/V9</f>
        <v>0.18181818181818182</v>
      </c>
      <c r="AL9" s="13"/>
      <c r="AM9" s="13"/>
      <c r="AN9" s="14" t="s">
        <v>32</v>
      </c>
      <c r="AO9" s="15">
        <v>39</v>
      </c>
      <c r="AP9" s="15">
        <v>95</v>
      </c>
      <c r="AQ9" s="15">
        <v>63</v>
      </c>
      <c r="AR9" s="15">
        <v>60</v>
      </c>
      <c r="AS9" s="15">
        <v>61</v>
      </c>
      <c r="AT9" s="16" t="s">
        <v>7</v>
      </c>
      <c r="AU9" s="14" t="s">
        <v>32</v>
      </c>
      <c r="AV9" s="18">
        <v>19</v>
      </c>
      <c r="AW9" s="18">
        <v>17</v>
      </c>
      <c r="AX9" s="18">
        <v>12</v>
      </c>
      <c r="AY9" s="18">
        <v>21</v>
      </c>
      <c r="AZ9" s="18">
        <v>6</v>
      </c>
      <c r="BA9" s="19"/>
      <c r="BB9" s="14" t="s">
        <v>32</v>
      </c>
      <c r="BC9" s="40">
        <v>2</v>
      </c>
      <c r="BD9" s="18">
        <v>3</v>
      </c>
      <c r="BE9" s="18">
        <v>4</v>
      </c>
      <c r="BF9" s="18">
        <v>4</v>
      </c>
      <c r="BG9" s="18" t="s">
        <v>7</v>
      </c>
      <c r="BH9" s="20" t="s">
        <v>7</v>
      </c>
    </row>
    <row r="10" spans="1:60" ht="20.100000000000001" customHeight="1">
      <c r="A10" s="99">
        <v>2</v>
      </c>
      <c r="B10" s="103" t="s">
        <v>33</v>
      </c>
      <c r="C10" s="101">
        <v>469</v>
      </c>
      <c r="D10" s="53">
        <v>383</v>
      </c>
      <c r="E10" s="53">
        <v>387</v>
      </c>
      <c r="F10" s="53">
        <v>409</v>
      </c>
      <c r="G10" s="64">
        <v>371</v>
      </c>
      <c r="H10" s="74">
        <v>315</v>
      </c>
      <c r="I10" s="151">
        <v>288</v>
      </c>
      <c r="J10" s="146">
        <v>191</v>
      </c>
      <c r="K10" s="65">
        <f>J10/C10</f>
        <v>0.40724946695095948</v>
      </c>
      <c r="L10" s="53">
        <v>158</v>
      </c>
      <c r="M10" s="66">
        <f>L10/D10</f>
        <v>0.41253263707571802</v>
      </c>
      <c r="N10" s="90">
        <v>173</v>
      </c>
      <c r="O10" s="85">
        <f t="shared" ref="O10:O71" si="0">N10/E10</f>
        <v>0.44702842377260982</v>
      </c>
      <c r="P10" s="86">
        <v>196</v>
      </c>
      <c r="Q10" s="84">
        <f t="shared" ref="Q10:Q71" si="1">P10/F10</f>
        <v>0.47921760391198043</v>
      </c>
      <c r="R10" s="90">
        <v>174</v>
      </c>
      <c r="S10" s="85">
        <f t="shared" ref="S10:S71" si="2">R10/G10</f>
        <v>0.46900269541778977</v>
      </c>
      <c r="T10" s="92">
        <v>180</v>
      </c>
      <c r="U10" s="91">
        <f t="shared" ref="U10:U71" si="3">T10/H10</f>
        <v>0.5714285714285714</v>
      </c>
      <c r="V10" s="87">
        <v>169</v>
      </c>
      <c r="W10" s="147">
        <f t="shared" ref="W10:W72" si="4">V10/I10</f>
        <v>0.58680555555555558</v>
      </c>
      <c r="X10" s="141">
        <v>26</v>
      </c>
      <c r="Y10" s="66">
        <f>X10/J10</f>
        <v>0.13612565445026178</v>
      </c>
      <c r="Z10" s="53">
        <v>12</v>
      </c>
      <c r="AA10" s="65">
        <f>Z10/L10</f>
        <v>7.5949367088607597E-2</v>
      </c>
      <c r="AB10" s="89">
        <v>19</v>
      </c>
      <c r="AC10" s="84">
        <f t="shared" ref="AC10:AC71" si="5">AB10/N10</f>
        <v>0.10982658959537572</v>
      </c>
      <c r="AD10" s="82">
        <v>23</v>
      </c>
      <c r="AE10" s="85">
        <f t="shared" ref="AE10:AE71" si="6">AD10/P10</f>
        <v>0.11734693877551021</v>
      </c>
      <c r="AF10" s="86">
        <v>26</v>
      </c>
      <c r="AG10" s="84">
        <f>AF10/R10</f>
        <v>0.14942528735632185</v>
      </c>
      <c r="AH10" s="79">
        <v>16</v>
      </c>
      <c r="AI10" s="80">
        <f t="shared" ref="AI10" si="7">AH10/T10</f>
        <v>8.8888888888888892E-2</v>
      </c>
      <c r="AJ10" s="81">
        <v>18</v>
      </c>
      <c r="AK10" s="95">
        <f t="shared" ref="AK10:AK71" si="8">AJ10/V10</f>
        <v>0.10650887573964497</v>
      </c>
      <c r="AL10" s="8"/>
      <c r="AM10" s="8"/>
      <c r="AN10" s="17" t="s">
        <v>33</v>
      </c>
      <c r="AO10" s="18">
        <v>234</v>
      </c>
      <c r="AP10" s="18">
        <v>288</v>
      </c>
      <c r="AQ10" s="18">
        <v>343</v>
      </c>
      <c r="AR10" s="18">
        <v>469</v>
      </c>
      <c r="AS10" s="18">
        <v>383</v>
      </c>
      <c r="AT10" s="16" t="s">
        <v>7</v>
      </c>
      <c r="AU10" s="17" t="s">
        <v>33</v>
      </c>
      <c r="AV10" s="18">
        <v>144</v>
      </c>
      <c r="AW10" s="18">
        <v>145</v>
      </c>
      <c r="AX10" s="18">
        <v>164</v>
      </c>
      <c r="AY10" s="18">
        <v>191</v>
      </c>
      <c r="AZ10" s="18">
        <v>158</v>
      </c>
      <c r="BA10" s="19"/>
      <c r="BB10" s="17" t="s">
        <v>33</v>
      </c>
      <c r="BC10" s="40">
        <v>24</v>
      </c>
      <c r="BD10" s="40">
        <v>24</v>
      </c>
      <c r="BE10" s="18">
        <v>25</v>
      </c>
      <c r="BF10" s="18">
        <v>26</v>
      </c>
      <c r="BG10" s="18">
        <v>12</v>
      </c>
      <c r="BH10" s="20" t="s">
        <v>7</v>
      </c>
    </row>
    <row r="11" spans="1:60" ht="20.100000000000001" customHeight="1">
      <c r="A11" s="99">
        <v>3</v>
      </c>
      <c r="B11" s="103" t="s">
        <v>34</v>
      </c>
      <c r="C11" s="102">
        <v>3</v>
      </c>
      <c r="D11" s="53">
        <v>1</v>
      </c>
      <c r="E11" s="53"/>
      <c r="F11" s="53"/>
      <c r="G11" s="53"/>
      <c r="H11" s="75"/>
      <c r="I11" s="152"/>
      <c r="J11" s="148" t="s">
        <v>7</v>
      </c>
      <c r="K11" s="65" t="s">
        <v>7</v>
      </c>
      <c r="L11" s="53" t="s">
        <v>7</v>
      </c>
      <c r="M11" s="65" t="e">
        <f>L11/D11</f>
        <v>#VALUE!</v>
      </c>
      <c r="N11" s="82"/>
      <c r="O11" s="85" t="s">
        <v>106</v>
      </c>
      <c r="P11" s="86"/>
      <c r="Q11" s="84" t="s">
        <v>106</v>
      </c>
      <c r="R11" s="82"/>
      <c r="S11" s="85" t="s">
        <v>106</v>
      </c>
      <c r="T11" s="93"/>
      <c r="U11" s="91" t="s">
        <v>106</v>
      </c>
      <c r="V11" s="88"/>
      <c r="W11" s="147" t="s">
        <v>106</v>
      </c>
      <c r="X11" s="142" t="s">
        <v>7</v>
      </c>
      <c r="Y11" s="66" t="s">
        <v>7</v>
      </c>
      <c r="Z11" s="67" t="s">
        <v>7</v>
      </c>
      <c r="AA11" s="65" t="s">
        <v>7</v>
      </c>
      <c r="AB11" s="86"/>
      <c r="AC11" s="84" t="s">
        <v>106</v>
      </c>
      <c r="AD11" s="82"/>
      <c r="AE11" s="85" t="s">
        <v>106</v>
      </c>
      <c r="AF11" s="86"/>
      <c r="AG11" s="84" t="s">
        <v>106</v>
      </c>
      <c r="AH11" s="79"/>
      <c r="AI11" s="80" t="s">
        <v>106</v>
      </c>
      <c r="AJ11" s="81"/>
      <c r="AK11" s="95" t="s">
        <v>106</v>
      </c>
      <c r="AL11" s="8"/>
      <c r="AM11" s="8"/>
      <c r="AN11" s="17" t="s">
        <v>34</v>
      </c>
      <c r="AO11" s="18">
        <v>10</v>
      </c>
      <c r="AP11" s="18">
        <v>3</v>
      </c>
      <c r="AQ11" s="18">
        <v>286</v>
      </c>
      <c r="AR11" s="18">
        <v>3</v>
      </c>
      <c r="AS11" s="18">
        <v>1</v>
      </c>
      <c r="AT11" s="16" t="s">
        <v>7</v>
      </c>
      <c r="AU11" s="17" t="s">
        <v>34</v>
      </c>
      <c r="AV11" s="18" t="s">
        <v>7</v>
      </c>
      <c r="AW11" s="18">
        <v>1</v>
      </c>
      <c r="AX11" s="18">
        <v>17</v>
      </c>
      <c r="AY11" s="18" t="s">
        <v>7</v>
      </c>
      <c r="AZ11" s="18" t="s">
        <v>7</v>
      </c>
      <c r="BA11" s="19"/>
      <c r="BB11" s="17"/>
      <c r="BC11" s="40" t="s">
        <v>7</v>
      </c>
      <c r="BD11" s="40" t="s">
        <v>7</v>
      </c>
      <c r="BE11" s="18" t="s">
        <v>7</v>
      </c>
      <c r="BF11" s="18" t="s">
        <v>7</v>
      </c>
      <c r="BG11" s="18" t="s">
        <v>7</v>
      </c>
      <c r="BH11" s="20" t="s">
        <v>7</v>
      </c>
    </row>
    <row r="12" spans="1:60" ht="20.100000000000001" customHeight="1">
      <c r="A12" s="98">
        <v>4</v>
      </c>
      <c r="B12" s="103" t="s">
        <v>35</v>
      </c>
      <c r="C12" s="102">
        <v>2230</v>
      </c>
      <c r="D12" s="36">
        <v>2238</v>
      </c>
      <c r="E12" s="36">
        <v>1940</v>
      </c>
      <c r="F12" s="36">
        <v>556</v>
      </c>
      <c r="G12" s="53">
        <v>569</v>
      </c>
      <c r="H12" s="75">
        <v>479</v>
      </c>
      <c r="I12" s="152">
        <v>264</v>
      </c>
      <c r="J12" s="148">
        <v>506</v>
      </c>
      <c r="K12" s="68">
        <f>J12/C12</f>
        <v>0.22690582959641256</v>
      </c>
      <c r="L12" s="36">
        <v>459</v>
      </c>
      <c r="M12" s="65">
        <f>L12/D12</f>
        <v>0.20509383378016086</v>
      </c>
      <c r="N12" s="82">
        <v>624</v>
      </c>
      <c r="O12" s="85">
        <f t="shared" si="0"/>
        <v>0.3216494845360825</v>
      </c>
      <c r="P12" s="94">
        <v>195</v>
      </c>
      <c r="Q12" s="84">
        <f t="shared" si="1"/>
        <v>0.35071942446043164</v>
      </c>
      <c r="R12" s="82">
        <v>135</v>
      </c>
      <c r="S12" s="85">
        <f t="shared" si="2"/>
        <v>0.23725834797891038</v>
      </c>
      <c r="T12" s="93">
        <v>156</v>
      </c>
      <c r="U12" s="91">
        <f t="shared" si="3"/>
        <v>0.325678496868476</v>
      </c>
      <c r="V12" s="88">
        <v>79</v>
      </c>
      <c r="W12" s="147">
        <f t="shared" si="4"/>
        <v>0.29924242424242425</v>
      </c>
      <c r="X12" s="142">
        <v>32</v>
      </c>
      <c r="Y12" s="65">
        <f>X12/J12</f>
        <v>6.3241106719367585E-2</v>
      </c>
      <c r="Z12" s="36">
        <v>46</v>
      </c>
      <c r="AA12" s="68">
        <f>Z12/L12</f>
        <v>0.10021786492374728</v>
      </c>
      <c r="AB12" s="86">
        <v>15</v>
      </c>
      <c r="AC12" s="84">
        <f t="shared" si="5"/>
        <v>2.403846153846154E-2</v>
      </c>
      <c r="AD12" s="83">
        <v>23</v>
      </c>
      <c r="AE12" s="85">
        <f t="shared" si="6"/>
        <v>0.11794871794871795</v>
      </c>
      <c r="AF12" s="86">
        <v>10</v>
      </c>
      <c r="AG12" s="84">
        <f t="shared" ref="AG12:AG18" si="9">AF12/R12</f>
        <v>7.407407407407407E-2</v>
      </c>
      <c r="AH12" s="79">
        <v>13</v>
      </c>
      <c r="AI12" s="80">
        <f t="shared" ref="AI12:AI18" si="10">AH12/T12</f>
        <v>8.3333333333333329E-2</v>
      </c>
      <c r="AJ12" s="81">
        <v>5</v>
      </c>
      <c r="AK12" s="95">
        <f t="shared" si="8"/>
        <v>6.3291139240506333E-2</v>
      </c>
      <c r="AL12" s="8"/>
      <c r="AM12" s="8"/>
      <c r="AN12" s="17" t="s">
        <v>35</v>
      </c>
      <c r="AO12" s="18">
        <v>166</v>
      </c>
      <c r="AP12" s="18">
        <v>323</v>
      </c>
      <c r="AQ12" s="18">
        <v>1558</v>
      </c>
      <c r="AR12" s="18">
        <v>2230</v>
      </c>
      <c r="AS12" s="18">
        <v>2238</v>
      </c>
      <c r="AT12" s="16" t="s">
        <v>30</v>
      </c>
      <c r="AU12" s="17" t="s">
        <v>35</v>
      </c>
      <c r="AV12" s="18">
        <v>36</v>
      </c>
      <c r="AW12" s="18">
        <v>62</v>
      </c>
      <c r="AX12" s="18">
        <v>369</v>
      </c>
      <c r="AY12" s="18">
        <v>506</v>
      </c>
      <c r="AZ12" s="18">
        <v>459</v>
      </c>
      <c r="BA12" s="19"/>
      <c r="BB12" s="17" t="s">
        <v>35</v>
      </c>
      <c r="BC12" s="40">
        <v>11</v>
      </c>
      <c r="BD12" s="18">
        <v>12</v>
      </c>
      <c r="BE12" s="18">
        <v>22</v>
      </c>
      <c r="BF12" s="18">
        <v>32</v>
      </c>
      <c r="BG12" s="18">
        <v>46</v>
      </c>
      <c r="BH12" s="20" t="s">
        <v>7</v>
      </c>
    </row>
    <row r="13" spans="1:60" ht="20.100000000000001" customHeight="1">
      <c r="A13" s="99">
        <v>5</v>
      </c>
      <c r="B13" s="103" t="s">
        <v>36</v>
      </c>
      <c r="C13" s="102">
        <v>970</v>
      </c>
      <c r="D13" s="36">
        <v>991</v>
      </c>
      <c r="E13" s="36">
        <v>1027</v>
      </c>
      <c r="F13" s="36">
        <v>865</v>
      </c>
      <c r="G13" s="53">
        <v>761</v>
      </c>
      <c r="H13" s="75">
        <v>761</v>
      </c>
      <c r="I13" s="152">
        <v>610</v>
      </c>
      <c r="J13" s="148">
        <v>459</v>
      </c>
      <c r="K13" s="68">
        <f>J13/C13</f>
        <v>0.47319587628865978</v>
      </c>
      <c r="L13" s="36">
        <v>429</v>
      </c>
      <c r="M13" s="65">
        <f>L13/D13</f>
        <v>0.43289606458123109</v>
      </c>
      <c r="N13" s="82">
        <v>492</v>
      </c>
      <c r="O13" s="85">
        <f t="shared" si="0"/>
        <v>0.47906523855890942</v>
      </c>
      <c r="P13" s="94">
        <v>510</v>
      </c>
      <c r="Q13" s="84">
        <f t="shared" si="1"/>
        <v>0.58959537572254339</v>
      </c>
      <c r="R13" s="82">
        <v>429</v>
      </c>
      <c r="S13" s="85">
        <f t="shared" si="2"/>
        <v>0.56373193166885682</v>
      </c>
      <c r="T13" s="93">
        <v>515</v>
      </c>
      <c r="U13" s="91">
        <f t="shared" si="3"/>
        <v>0.67674113009198422</v>
      </c>
      <c r="V13" s="88">
        <v>403</v>
      </c>
      <c r="W13" s="147">
        <f t="shared" si="4"/>
        <v>0.66065573770491803</v>
      </c>
      <c r="X13" s="142">
        <v>76</v>
      </c>
      <c r="Y13" s="65">
        <f>X13/J13</f>
        <v>0.16557734204793029</v>
      </c>
      <c r="Z13" s="36">
        <v>61</v>
      </c>
      <c r="AA13" s="68">
        <f>Z13/L13</f>
        <v>0.14219114219114218</v>
      </c>
      <c r="AB13" s="86">
        <v>50</v>
      </c>
      <c r="AC13" s="84">
        <f t="shared" si="5"/>
        <v>0.1016260162601626</v>
      </c>
      <c r="AD13" s="83">
        <v>65</v>
      </c>
      <c r="AE13" s="85">
        <f t="shared" si="6"/>
        <v>0.12745098039215685</v>
      </c>
      <c r="AF13" s="86">
        <v>42</v>
      </c>
      <c r="AG13" s="84">
        <f t="shared" si="9"/>
        <v>9.7902097902097904E-2</v>
      </c>
      <c r="AH13" s="79">
        <v>62</v>
      </c>
      <c r="AI13" s="80">
        <f t="shared" si="10"/>
        <v>0.12038834951456311</v>
      </c>
      <c r="AJ13" s="81">
        <v>105</v>
      </c>
      <c r="AK13" s="95">
        <f t="shared" si="8"/>
        <v>0.26054590570719605</v>
      </c>
      <c r="AL13" s="8"/>
      <c r="AM13" s="8"/>
      <c r="AN13" s="17" t="s">
        <v>36</v>
      </c>
      <c r="AO13" s="18">
        <v>367</v>
      </c>
      <c r="AP13" s="18">
        <v>277</v>
      </c>
      <c r="AQ13" s="18">
        <v>433</v>
      </c>
      <c r="AR13" s="18">
        <v>970</v>
      </c>
      <c r="AS13" s="18">
        <v>991</v>
      </c>
      <c r="AT13" s="16" t="s">
        <v>7</v>
      </c>
      <c r="AU13" s="17" t="s">
        <v>36</v>
      </c>
      <c r="AV13" s="18">
        <v>202</v>
      </c>
      <c r="AW13" s="18">
        <v>160</v>
      </c>
      <c r="AX13" s="18">
        <v>213</v>
      </c>
      <c r="AY13" s="18">
        <v>459</v>
      </c>
      <c r="AZ13" s="18">
        <v>429</v>
      </c>
      <c r="BA13" s="19"/>
      <c r="BB13" s="17" t="s">
        <v>36</v>
      </c>
      <c r="BC13" s="40">
        <v>49</v>
      </c>
      <c r="BD13" s="18">
        <v>38</v>
      </c>
      <c r="BE13" s="18">
        <v>51</v>
      </c>
      <c r="BF13" s="18">
        <v>76</v>
      </c>
      <c r="BG13" s="18">
        <v>61</v>
      </c>
      <c r="BH13" s="20" t="s">
        <v>7</v>
      </c>
    </row>
    <row r="14" spans="1:60" ht="20.100000000000001" customHeight="1">
      <c r="A14" s="99">
        <v>6</v>
      </c>
      <c r="B14" s="103" t="s">
        <v>83</v>
      </c>
      <c r="C14" s="102"/>
      <c r="D14" s="36"/>
      <c r="E14" s="36"/>
      <c r="F14" s="36">
        <v>76</v>
      </c>
      <c r="G14" s="53">
        <v>73</v>
      </c>
      <c r="H14" s="75">
        <v>39</v>
      </c>
      <c r="I14" s="152">
        <v>22</v>
      </c>
      <c r="J14" s="148"/>
      <c r="K14" s="68"/>
      <c r="L14" s="36"/>
      <c r="M14" s="65"/>
      <c r="N14" s="82"/>
      <c r="O14" s="85" t="s">
        <v>106</v>
      </c>
      <c r="P14" s="94">
        <v>29</v>
      </c>
      <c r="Q14" s="84">
        <f t="shared" si="1"/>
        <v>0.38157894736842107</v>
      </c>
      <c r="R14" s="82">
        <v>19</v>
      </c>
      <c r="S14" s="85">
        <f t="shared" si="2"/>
        <v>0.26027397260273971</v>
      </c>
      <c r="T14" s="93">
        <v>9</v>
      </c>
      <c r="U14" s="91">
        <f>T14/H14</f>
        <v>0.23076923076923078</v>
      </c>
      <c r="V14" s="88">
        <v>8</v>
      </c>
      <c r="W14" s="147">
        <f t="shared" si="4"/>
        <v>0.36363636363636365</v>
      </c>
      <c r="X14" s="142"/>
      <c r="Y14" s="65"/>
      <c r="Z14" s="36"/>
      <c r="AA14" s="68"/>
      <c r="AB14" s="86"/>
      <c r="AC14" s="84" t="s">
        <v>106</v>
      </c>
      <c r="AD14" s="83">
        <v>1</v>
      </c>
      <c r="AE14" s="85">
        <f t="shared" si="6"/>
        <v>3.4482758620689655E-2</v>
      </c>
      <c r="AF14" s="86">
        <v>1</v>
      </c>
      <c r="AG14" s="84">
        <f t="shared" si="9"/>
        <v>5.2631578947368418E-2</v>
      </c>
      <c r="AH14" s="79"/>
      <c r="AI14" s="80">
        <f t="shared" si="10"/>
        <v>0</v>
      </c>
      <c r="AJ14" s="81">
        <v>4</v>
      </c>
      <c r="AK14" s="95">
        <f t="shared" si="8"/>
        <v>0.5</v>
      </c>
      <c r="AL14" s="8"/>
      <c r="AM14" s="8"/>
      <c r="AN14" s="17"/>
      <c r="AO14" s="18"/>
      <c r="AP14" s="18"/>
      <c r="AQ14" s="18"/>
      <c r="AR14" s="18"/>
      <c r="AS14" s="18"/>
      <c r="AT14" s="16"/>
      <c r="AU14" s="17"/>
      <c r="AV14" s="18"/>
      <c r="AW14" s="18"/>
      <c r="AX14" s="18"/>
      <c r="AY14" s="18"/>
      <c r="AZ14" s="18"/>
      <c r="BA14" s="19"/>
      <c r="BB14" s="17"/>
      <c r="BC14" s="40"/>
      <c r="BD14" s="18"/>
      <c r="BE14" s="18"/>
      <c r="BF14" s="18"/>
      <c r="BG14" s="18"/>
      <c r="BH14" s="20"/>
    </row>
    <row r="15" spans="1:60" ht="20.100000000000001" customHeight="1">
      <c r="A15" s="98">
        <v>7</v>
      </c>
      <c r="B15" s="103" t="s">
        <v>84</v>
      </c>
      <c r="C15" s="102"/>
      <c r="D15" s="36"/>
      <c r="E15" s="36"/>
      <c r="F15" s="36">
        <v>80</v>
      </c>
      <c r="G15" s="53">
        <v>96</v>
      </c>
      <c r="H15" s="75">
        <v>37</v>
      </c>
      <c r="I15" s="152">
        <v>34</v>
      </c>
      <c r="J15" s="148"/>
      <c r="K15" s="68"/>
      <c r="L15" s="36"/>
      <c r="M15" s="65"/>
      <c r="N15" s="82"/>
      <c r="O15" s="85" t="s">
        <v>106</v>
      </c>
      <c r="P15" s="94">
        <v>16</v>
      </c>
      <c r="Q15" s="84">
        <f t="shared" si="1"/>
        <v>0.2</v>
      </c>
      <c r="R15" s="82">
        <v>17</v>
      </c>
      <c r="S15" s="85">
        <f t="shared" si="2"/>
        <v>0.17708333333333334</v>
      </c>
      <c r="T15" s="93">
        <v>11</v>
      </c>
      <c r="U15" s="91">
        <f t="shared" si="3"/>
        <v>0.29729729729729731</v>
      </c>
      <c r="V15" s="88">
        <v>7</v>
      </c>
      <c r="W15" s="147">
        <f t="shared" si="4"/>
        <v>0.20588235294117646</v>
      </c>
      <c r="X15" s="142"/>
      <c r="Y15" s="65"/>
      <c r="Z15" s="36"/>
      <c r="AA15" s="68"/>
      <c r="AB15" s="86"/>
      <c r="AC15" s="84" t="s">
        <v>106</v>
      </c>
      <c r="AD15" s="83">
        <v>3</v>
      </c>
      <c r="AE15" s="85">
        <f t="shared" si="6"/>
        <v>0.1875</v>
      </c>
      <c r="AF15" s="86">
        <v>1</v>
      </c>
      <c r="AG15" s="84">
        <f t="shared" si="9"/>
        <v>5.8823529411764705E-2</v>
      </c>
      <c r="AH15" s="79"/>
      <c r="AI15" s="80">
        <f t="shared" si="10"/>
        <v>0</v>
      </c>
      <c r="AJ15" s="81"/>
      <c r="AK15" s="95">
        <f t="shared" si="8"/>
        <v>0</v>
      </c>
      <c r="AL15" s="8"/>
      <c r="AM15" s="8"/>
      <c r="AN15" s="17"/>
      <c r="AO15" s="18"/>
      <c r="AP15" s="18"/>
      <c r="AQ15" s="18"/>
      <c r="AR15" s="18"/>
      <c r="AS15" s="18"/>
      <c r="AT15" s="16"/>
      <c r="AU15" s="17"/>
      <c r="AV15" s="18"/>
      <c r="AW15" s="18"/>
      <c r="AX15" s="18"/>
      <c r="AY15" s="18"/>
      <c r="AZ15" s="18"/>
      <c r="BA15" s="19"/>
      <c r="BB15" s="17"/>
      <c r="BC15" s="40"/>
      <c r="BD15" s="18"/>
      <c r="BE15" s="18"/>
      <c r="BF15" s="18"/>
      <c r="BG15" s="18"/>
      <c r="BH15" s="20"/>
    </row>
    <row r="16" spans="1:60" ht="20.100000000000001" customHeight="1">
      <c r="A16" s="99">
        <v>8</v>
      </c>
      <c r="B16" s="103" t="s">
        <v>97</v>
      </c>
      <c r="C16" s="102"/>
      <c r="D16" s="36"/>
      <c r="E16" s="36"/>
      <c r="F16" s="36"/>
      <c r="G16" s="53">
        <v>48</v>
      </c>
      <c r="H16" s="75">
        <v>36</v>
      </c>
      <c r="I16" s="152">
        <v>24</v>
      </c>
      <c r="J16" s="148"/>
      <c r="K16" s="68"/>
      <c r="L16" s="36"/>
      <c r="M16" s="65"/>
      <c r="N16" s="82"/>
      <c r="O16" s="85" t="s">
        <v>106</v>
      </c>
      <c r="P16" s="94"/>
      <c r="Q16" s="84" t="s">
        <v>106</v>
      </c>
      <c r="R16" s="82">
        <v>5</v>
      </c>
      <c r="S16" s="85">
        <f t="shared" si="2"/>
        <v>0.10416666666666667</v>
      </c>
      <c r="T16" s="93">
        <v>7</v>
      </c>
      <c r="U16" s="91">
        <f t="shared" si="3"/>
        <v>0.19444444444444445</v>
      </c>
      <c r="V16" s="88">
        <v>3</v>
      </c>
      <c r="W16" s="147">
        <f t="shared" si="4"/>
        <v>0.125</v>
      </c>
      <c r="X16" s="142"/>
      <c r="Y16" s="65"/>
      <c r="Z16" s="36"/>
      <c r="AA16" s="68"/>
      <c r="AB16" s="86"/>
      <c r="AC16" s="84" t="s">
        <v>106</v>
      </c>
      <c r="AD16" s="83"/>
      <c r="AE16" s="85" t="s">
        <v>106</v>
      </c>
      <c r="AF16" s="86"/>
      <c r="AG16" s="84">
        <f t="shared" si="9"/>
        <v>0</v>
      </c>
      <c r="AH16" s="79"/>
      <c r="AI16" s="80">
        <f t="shared" si="10"/>
        <v>0</v>
      </c>
      <c r="AJ16" s="81">
        <v>1</v>
      </c>
      <c r="AK16" s="95">
        <f t="shared" si="8"/>
        <v>0.33333333333333331</v>
      </c>
      <c r="AL16" s="8"/>
      <c r="AM16" s="8"/>
      <c r="AN16" s="17"/>
      <c r="AO16" s="18"/>
      <c r="AP16" s="18"/>
      <c r="AQ16" s="18"/>
      <c r="AR16" s="18"/>
      <c r="AS16" s="18"/>
      <c r="AT16" s="16"/>
      <c r="AU16" s="17"/>
      <c r="AV16" s="18"/>
      <c r="AW16" s="18"/>
      <c r="AX16" s="18"/>
      <c r="AY16" s="18"/>
      <c r="AZ16" s="18"/>
      <c r="BA16" s="19"/>
      <c r="BB16" s="17"/>
      <c r="BC16" s="40"/>
      <c r="BD16" s="18"/>
      <c r="BE16" s="18"/>
      <c r="BF16" s="18"/>
      <c r="BG16" s="18"/>
      <c r="BH16" s="20"/>
    </row>
    <row r="17" spans="1:60" ht="20.100000000000001" customHeight="1">
      <c r="A17" s="99">
        <v>9</v>
      </c>
      <c r="B17" s="103" t="s">
        <v>37</v>
      </c>
      <c r="C17" s="102">
        <v>1156</v>
      </c>
      <c r="D17" s="36">
        <v>1239</v>
      </c>
      <c r="E17" s="36">
        <v>1217</v>
      </c>
      <c r="F17" s="36">
        <v>1004</v>
      </c>
      <c r="G17" s="53">
        <v>984</v>
      </c>
      <c r="H17" s="75">
        <v>1326</v>
      </c>
      <c r="I17" s="152">
        <v>1279</v>
      </c>
      <c r="J17" s="148">
        <v>402</v>
      </c>
      <c r="K17" s="68">
        <f>J17/C17</f>
        <v>0.34775086505190311</v>
      </c>
      <c r="L17" s="36">
        <v>402</v>
      </c>
      <c r="M17" s="65">
        <f>L17/D17</f>
        <v>0.32445520581113801</v>
      </c>
      <c r="N17" s="82">
        <v>472</v>
      </c>
      <c r="O17" s="85">
        <f t="shared" si="0"/>
        <v>0.38783894823336074</v>
      </c>
      <c r="P17" s="94">
        <v>420</v>
      </c>
      <c r="Q17" s="84">
        <f t="shared" si="1"/>
        <v>0.41832669322709165</v>
      </c>
      <c r="R17" s="82">
        <v>434</v>
      </c>
      <c r="S17" s="85">
        <f t="shared" si="2"/>
        <v>0.44105691056910568</v>
      </c>
      <c r="T17" s="93">
        <v>686</v>
      </c>
      <c r="U17" s="91">
        <f t="shared" si="3"/>
        <v>0.51734539969834092</v>
      </c>
      <c r="V17" s="88">
        <v>685</v>
      </c>
      <c r="W17" s="147">
        <f t="shared" si="4"/>
        <v>0.53557466770914774</v>
      </c>
      <c r="X17" s="142">
        <v>43</v>
      </c>
      <c r="Y17" s="65">
        <f>X17/J17</f>
        <v>0.10696517412935323</v>
      </c>
      <c r="Z17" s="36">
        <v>44</v>
      </c>
      <c r="AA17" s="68">
        <f>Z17/L17</f>
        <v>0.10945273631840796</v>
      </c>
      <c r="AB17" s="86">
        <v>40</v>
      </c>
      <c r="AC17" s="84">
        <f t="shared" si="5"/>
        <v>8.4745762711864403E-2</v>
      </c>
      <c r="AD17" s="83">
        <v>33</v>
      </c>
      <c r="AE17" s="85">
        <f t="shared" si="6"/>
        <v>7.857142857142857E-2</v>
      </c>
      <c r="AF17" s="86">
        <v>37</v>
      </c>
      <c r="AG17" s="84">
        <f t="shared" si="9"/>
        <v>8.5253456221198162E-2</v>
      </c>
      <c r="AH17" s="79">
        <v>72</v>
      </c>
      <c r="AI17" s="80">
        <f t="shared" si="10"/>
        <v>0.10495626822157435</v>
      </c>
      <c r="AJ17" s="81">
        <v>78</v>
      </c>
      <c r="AK17" s="95">
        <f t="shared" si="8"/>
        <v>0.11386861313868613</v>
      </c>
      <c r="AL17" s="8"/>
      <c r="AM17" s="8"/>
      <c r="AN17" s="17" t="s">
        <v>37</v>
      </c>
      <c r="AO17" s="18">
        <v>427</v>
      </c>
      <c r="AP17" s="18">
        <v>417</v>
      </c>
      <c r="AQ17" s="18">
        <v>1004</v>
      </c>
      <c r="AR17" s="18">
        <v>1156</v>
      </c>
      <c r="AS17" s="18">
        <v>1239</v>
      </c>
      <c r="AT17" s="16" t="s">
        <v>7</v>
      </c>
      <c r="AU17" s="17" t="s">
        <v>37</v>
      </c>
      <c r="AV17" s="18">
        <v>177</v>
      </c>
      <c r="AW17" s="18">
        <v>146</v>
      </c>
      <c r="AX17" s="18">
        <v>318</v>
      </c>
      <c r="AY17" s="18">
        <v>402</v>
      </c>
      <c r="AZ17" s="18">
        <v>402</v>
      </c>
      <c r="BA17" s="19"/>
      <c r="BB17" s="17" t="s">
        <v>37</v>
      </c>
      <c r="BC17" s="40">
        <v>40</v>
      </c>
      <c r="BD17" s="18">
        <v>22</v>
      </c>
      <c r="BE17" s="18">
        <v>44</v>
      </c>
      <c r="BF17" s="18">
        <v>43</v>
      </c>
      <c r="BG17" s="18">
        <v>44</v>
      </c>
      <c r="BH17" s="20" t="s">
        <v>7</v>
      </c>
    </row>
    <row r="18" spans="1:60" ht="20.100000000000001" customHeight="1">
      <c r="A18" s="98">
        <v>10</v>
      </c>
      <c r="B18" s="103" t="s">
        <v>85</v>
      </c>
      <c r="C18" s="102"/>
      <c r="D18" s="36"/>
      <c r="E18" s="36"/>
      <c r="F18" s="36">
        <v>187</v>
      </c>
      <c r="G18" s="53">
        <v>212</v>
      </c>
      <c r="H18" s="75">
        <v>105</v>
      </c>
      <c r="I18" s="152">
        <v>87</v>
      </c>
      <c r="J18" s="148"/>
      <c r="K18" s="68"/>
      <c r="L18" s="36"/>
      <c r="M18" s="65"/>
      <c r="N18" s="82"/>
      <c r="O18" s="85" t="s">
        <v>106</v>
      </c>
      <c r="P18" s="94">
        <v>45</v>
      </c>
      <c r="Q18" s="84">
        <f t="shared" si="1"/>
        <v>0.24064171122994651</v>
      </c>
      <c r="R18" s="82">
        <v>37</v>
      </c>
      <c r="S18" s="85">
        <f t="shared" si="2"/>
        <v>0.17452830188679244</v>
      </c>
      <c r="T18" s="93">
        <v>36</v>
      </c>
      <c r="U18" s="91">
        <f t="shared" si="3"/>
        <v>0.34285714285714286</v>
      </c>
      <c r="V18" s="88">
        <v>30</v>
      </c>
      <c r="W18" s="147">
        <f t="shared" si="4"/>
        <v>0.34482758620689657</v>
      </c>
      <c r="X18" s="142"/>
      <c r="Y18" s="65"/>
      <c r="Z18" s="36"/>
      <c r="AA18" s="68"/>
      <c r="AB18" s="86"/>
      <c r="AC18" s="84" t="s">
        <v>106</v>
      </c>
      <c r="AD18" s="83">
        <v>4</v>
      </c>
      <c r="AE18" s="85">
        <f t="shared" si="6"/>
        <v>8.8888888888888892E-2</v>
      </c>
      <c r="AF18" s="86">
        <v>2</v>
      </c>
      <c r="AG18" s="84">
        <f t="shared" si="9"/>
        <v>5.4054054054054057E-2</v>
      </c>
      <c r="AH18" s="79">
        <v>2</v>
      </c>
      <c r="AI18" s="80">
        <f t="shared" si="10"/>
        <v>5.5555555555555552E-2</v>
      </c>
      <c r="AJ18" s="81">
        <v>4</v>
      </c>
      <c r="AK18" s="95">
        <f t="shared" si="8"/>
        <v>0.13333333333333333</v>
      </c>
      <c r="AL18" s="8"/>
      <c r="AM18" s="8"/>
      <c r="AN18" s="17"/>
      <c r="AO18" s="18"/>
      <c r="AP18" s="18"/>
      <c r="AQ18" s="18"/>
      <c r="AR18" s="18"/>
      <c r="AS18" s="18"/>
      <c r="AT18" s="16"/>
      <c r="AU18" s="17"/>
      <c r="AV18" s="18"/>
      <c r="AW18" s="18"/>
      <c r="AX18" s="18"/>
      <c r="AY18" s="18"/>
      <c r="AZ18" s="18"/>
      <c r="BA18" s="19"/>
      <c r="BB18" s="17"/>
      <c r="BC18" s="61"/>
      <c r="BD18" s="62"/>
      <c r="BE18" s="62"/>
      <c r="BF18" s="62"/>
      <c r="BG18" s="62"/>
      <c r="BH18" s="20"/>
    </row>
    <row r="19" spans="1:60" ht="20.100000000000001" customHeight="1">
      <c r="A19" s="99">
        <v>11</v>
      </c>
      <c r="B19" s="103" t="s">
        <v>98</v>
      </c>
      <c r="C19" s="102"/>
      <c r="D19" s="36"/>
      <c r="E19" s="36"/>
      <c r="F19" s="36"/>
      <c r="G19" s="53">
        <v>2</v>
      </c>
      <c r="H19" s="75"/>
      <c r="I19" s="152"/>
      <c r="J19" s="148"/>
      <c r="K19" s="68"/>
      <c r="L19" s="36"/>
      <c r="M19" s="65"/>
      <c r="N19" s="82"/>
      <c r="O19" s="85" t="s">
        <v>106</v>
      </c>
      <c r="P19" s="94"/>
      <c r="Q19" s="84" t="s">
        <v>106</v>
      </c>
      <c r="R19" s="82"/>
      <c r="S19" s="85">
        <f t="shared" si="2"/>
        <v>0</v>
      </c>
      <c r="T19" s="93"/>
      <c r="U19" s="91" t="s">
        <v>106</v>
      </c>
      <c r="V19" s="88"/>
      <c r="W19" s="147" t="s">
        <v>106</v>
      </c>
      <c r="X19" s="142"/>
      <c r="Y19" s="65"/>
      <c r="Z19" s="36"/>
      <c r="AA19" s="68"/>
      <c r="AB19" s="86"/>
      <c r="AC19" s="84" t="s">
        <v>106</v>
      </c>
      <c r="AD19" s="83"/>
      <c r="AE19" s="85" t="s">
        <v>106</v>
      </c>
      <c r="AF19" s="86"/>
      <c r="AG19" s="84" t="s">
        <v>106</v>
      </c>
      <c r="AH19" s="79"/>
      <c r="AI19" s="80" t="s">
        <v>106</v>
      </c>
      <c r="AJ19" s="81"/>
      <c r="AK19" s="95" t="s">
        <v>106</v>
      </c>
      <c r="AL19" s="8"/>
      <c r="AM19" s="8"/>
      <c r="AN19" s="17"/>
      <c r="AO19" s="18"/>
      <c r="AP19" s="18"/>
      <c r="AQ19" s="18"/>
      <c r="AR19" s="18"/>
      <c r="AS19" s="18"/>
      <c r="AT19" s="16"/>
      <c r="AU19" s="17"/>
      <c r="AV19" s="18"/>
      <c r="AW19" s="18"/>
      <c r="AX19" s="18"/>
      <c r="AY19" s="18"/>
      <c r="AZ19" s="18"/>
      <c r="BA19" s="19"/>
      <c r="BB19" s="17"/>
      <c r="BC19" s="61"/>
      <c r="BD19" s="62"/>
      <c r="BE19" s="62"/>
      <c r="BF19" s="62"/>
      <c r="BG19" s="62"/>
      <c r="BH19" s="20"/>
    </row>
    <row r="20" spans="1:60" ht="20.100000000000001" customHeight="1">
      <c r="A20" s="99">
        <v>12</v>
      </c>
      <c r="B20" s="103" t="s">
        <v>86</v>
      </c>
      <c r="C20" s="102"/>
      <c r="D20" s="36"/>
      <c r="E20" s="36"/>
      <c r="F20" s="36">
        <v>20</v>
      </c>
      <c r="G20" s="53">
        <v>16</v>
      </c>
      <c r="H20" s="75"/>
      <c r="I20" s="152"/>
      <c r="J20" s="148"/>
      <c r="K20" s="68"/>
      <c r="L20" s="36"/>
      <c r="M20" s="65"/>
      <c r="N20" s="82"/>
      <c r="O20" s="85" t="s">
        <v>106</v>
      </c>
      <c r="P20" s="94">
        <v>6</v>
      </c>
      <c r="Q20" s="84">
        <f t="shared" si="1"/>
        <v>0.3</v>
      </c>
      <c r="R20" s="82"/>
      <c r="S20" s="85">
        <f t="shared" si="2"/>
        <v>0</v>
      </c>
      <c r="T20" s="93"/>
      <c r="U20" s="91" t="s">
        <v>106</v>
      </c>
      <c r="V20" s="88"/>
      <c r="W20" s="147" t="s">
        <v>106</v>
      </c>
      <c r="X20" s="142"/>
      <c r="Y20" s="65"/>
      <c r="Z20" s="36"/>
      <c r="AA20" s="68"/>
      <c r="AB20" s="86"/>
      <c r="AC20" s="84" t="s">
        <v>106</v>
      </c>
      <c r="AD20" s="83">
        <v>2</v>
      </c>
      <c r="AE20" s="85">
        <f t="shared" si="6"/>
        <v>0.33333333333333331</v>
      </c>
      <c r="AF20" s="86"/>
      <c r="AG20" s="84" t="s">
        <v>106</v>
      </c>
      <c r="AH20" s="79"/>
      <c r="AI20" s="80" t="s">
        <v>106</v>
      </c>
      <c r="AJ20" s="81"/>
      <c r="AK20" s="95" t="s">
        <v>106</v>
      </c>
      <c r="AL20" s="8"/>
      <c r="AM20" s="8"/>
      <c r="AN20" s="17"/>
      <c r="AO20" s="18"/>
      <c r="AP20" s="18"/>
      <c r="AQ20" s="18"/>
      <c r="AR20" s="18"/>
      <c r="AS20" s="18"/>
      <c r="AT20" s="16"/>
      <c r="AU20" s="17"/>
      <c r="AV20" s="18"/>
      <c r="AW20" s="18"/>
      <c r="AX20" s="18"/>
      <c r="AY20" s="18"/>
      <c r="AZ20" s="18"/>
      <c r="BA20" s="19"/>
      <c r="BB20" s="17"/>
      <c r="BC20" s="61"/>
      <c r="BD20" s="62"/>
      <c r="BE20" s="62"/>
      <c r="BF20" s="62"/>
      <c r="BG20" s="62"/>
      <c r="BH20" s="20"/>
    </row>
    <row r="21" spans="1:60" ht="20.100000000000001" customHeight="1">
      <c r="A21" s="98">
        <v>13</v>
      </c>
      <c r="B21" s="103" t="s">
        <v>60</v>
      </c>
      <c r="C21" s="102">
        <v>186</v>
      </c>
      <c r="D21" s="36">
        <v>106</v>
      </c>
      <c r="E21" s="36">
        <v>130</v>
      </c>
      <c r="F21" s="36">
        <v>187</v>
      </c>
      <c r="G21" s="53">
        <v>19</v>
      </c>
      <c r="H21" s="75">
        <v>1</v>
      </c>
      <c r="I21" s="152"/>
      <c r="J21" s="148">
        <v>49</v>
      </c>
      <c r="K21" s="68" t="s">
        <v>7</v>
      </c>
      <c r="L21" s="36">
        <v>30</v>
      </c>
      <c r="M21" s="65" t="s">
        <v>7</v>
      </c>
      <c r="N21" s="82">
        <v>39</v>
      </c>
      <c r="O21" s="85">
        <f t="shared" si="0"/>
        <v>0.3</v>
      </c>
      <c r="P21" s="94">
        <v>83</v>
      </c>
      <c r="Q21" s="84">
        <f t="shared" si="1"/>
        <v>0.44385026737967914</v>
      </c>
      <c r="R21" s="82"/>
      <c r="S21" s="85">
        <f t="shared" si="2"/>
        <v>0</v>
      </c>
      <c r="T21" s="93"/>
      <c r="U21" s="91">
        <f t="shared" si="3"/>
        <v>0</v>
      </c>
      <c r="V21" s="88"/>
      <c r="W21" s="147" t="s">
        <v>106</v>
      </c>
      <c r="X21" s="142">
        <v>8</v>
      </c>
      <c r="Y21" s="65" t="s">
        <v>7</v>
      </c>
      <c r="Z21" s="36">
        <v>4</v>
      </c>
      <c r="AA21" s="68" t="s">
        <v>7</v>
      </c>
      <c r="AB21" s="86">
        <v>3</v>
      </c>
      <c r="AC21" s="84">
        <f t="shared" si="5"/>
        <v>7.6923076923076927E-2</v>
      </c>
      <c r="AD21" s="83">
        <v>8</v>
      </c>
      <c r="AE21" s="85">
        <f t="shared" si="6"/>
        <v>9.6385542168674704E-2</v>
      </c>
      <c r="AF21" s="86"/>
      <c r="AG21" s="84" t="s">
        <v>106</v>
      </c>
      <c r="AH21" s="79"/>
      <c r="AI21" s="80" t="s">
        <v>106</v>
      </c>
      <c r="AJ21" s="81"/>
      <c r="AK21" s="95" t="s">
        <v>106</v>
      </c>
      <c r="AL21" s="8"/>
      <c r="AM21" s="8"/>
      <c r="AN21" s="17" t="s">
        <v>60</v>
      </c>
      <c r="AO21" s="18" t="s">
        <v>7</v>
      </c>
      <c r="AP21" s="18" t="s">
        <v>7</v>
      </c>
      <c r="AQ21" s="18">
        <v>121</v>
      </c>
      <c r="AR21" s="18">
        <v>186</v>
      </c>
      <c r="AS21" s="18">
        <v>106</v>
      </c>
      <c r="AT21" s="16" t="s">
        <v>7</v>
      </c>
      <c r="AU21" s="17" t="s">
        <v>60</v>
      </c>
      <c r="AV21" s="18" t="s">
        <v>7</v>
      </c>
      <c r="AW21" s="18" t="s">
        <v>7</v>
      </c>
      <c r="AX21" s="18">
        <v>26</v>
      </c>
      <c r="AY21" s="18">
        <v>49</v>
      </c>
      <c r="AZ21" s="18">
        <v>30</v>
      </c>
      <c r="BA21" s="19"/>
      <c r="BB21" s="17" t="s">
        <v>60</v>
      </c>
      <c r="BC21" s="42" t="s">
        <v>7</v>
      </c>
      <c r="BD21" s="23" t="s">
        <v>7</v>
      </c>
      <c r="BE21" s="23">
        <v>5</v>
      </c>
      <c r="BF21" s="23">
        <v>8</v>
      </c>
      <c r="BG21" s="23">
        <v>4</v>
      </c>
      <c r="BH21" s="20" t="s">
        <v>7</v>
      </c>
    </row>
    <row r="22" spans="1:60" ht="20.100000000000001" customHeight="1">
      <c r="A22" s="99">
        <v>14</v>
      </c>
      <c r="B22" s="103" t="s">
        <v>61</v>
      </c>
      <c r="C22" s="102">
        <v>2688</v>
      </c>
      <c r="D22" s="36">
        <v>3056</v>
      </c>
      <c r="E22" s="36">
        <v>3030</v>
      </c>
      <c r="F22" s="36">
        <v>2506</v>
      </c>
      <c r="G22" s="53">
        <v>2559</v>
      </c>
      <c r="H22" s="75">
        <v>2028</v>
      </c>
      <c r="I22" s="152">
        <v>1698</v>
      </c>
      <c r="J22" s="148">
        <v>692</v>
      </c>
      <c r="K22" s="68" t="s">
        <v>7</v>
      </c>
      <c r="L22" s="36">
        <v>821</v>
      </c>
      <c r="M22" s="65">
        <f>L22/D22</f>
        <v>0.26865183246073299</v>
      </c>
      <c r="N22" s="82">
        <v>962</v>
      </c>
      <c r="O22" s="85">
        <f t="shared" si="0"/>
        <v>0.31749174917491751</v>
      </c>
      <c r="P22" s="94">
        <v>1022</v>
      </c>
      <c r="Q22" s="84">
        <f t="shared" si="1"/>
        <v>0.40782122905027934</v>
      </c>
      <c r="R22" s="82">
        <v>938</v>
      </c>
      <c r="S22" s="85">
        <f t="shared" si="2"/>
        <v>0.36654943337241108</v>
      </c>
      <c r="T22" s="93">
        <v>950</v>
      </c>
      <c r="U22" s="91">
        <f>T22/H22</f>
        <v>0.46844181459566075</v>
      </c>
      <c r="V22" s="88">
        <v>769</v>
      </c>
      <c r="W22" s="147">
        <f t="shared" si="4"/>
        <v>0.45288574793875147</v>
      </c>
      <c r="X22" s="142">
        <v>81</v>
      </c>
      <c r="Y22" s="65" t="s">
        <v>7</v>
      </c>
      <c r="Z22" s="36">
        <v>90</v>
      </c>
      <c r="AA22" s="68">
        <f>Z22/L22</f>
        <v>0.10962241169305725</v>
      </c>
      <c r="AB22" s="86">
        <v>92</v>
      </c>
      <c r="AC22" s="84">
        <f t="shared" si="5"/>
        <v>9.5634095634095639E-2</v>
      </c>
      <c r="AD22" s="83">
        <v>82</v>
      </c>
      <c r="AE22" s="85">
        <f t="shared" si="6"/>
        <v>8.0234833659491189E-2</v>
      </c>
      <c r="AF22" s="86">
        <v>85</v>
      </c>
      <c r="AG22" s="84">
        <f>AF22/R22</f>
        <v>9.0618336886993597E-2</v>
      </c>
      <c r="AH22" s="79">
        <v>102</v>
      </c>
      <c r="AI22" s="80">
        <f t="shared" ref="AI22:AI23" si="11">AH22/T22</f>
        <v>0.10736842105263159</v>
      </c>
      <c r="AJ22" s="81">
        <v>109</v>
      </c>
      <c r="AK22" s="95">
        <f t="shared" si="8"/>
        <v>0.14174252275682706</v>
      </c>
      <c r="AL22" s="8"/>
      <c r="AM22" s="8"/>
      <c r="AN22" s="22" t="s">
        <v>61</v>
      </c>
      <c r="AO22" s="23" t="s">
        <v>7</v>
      </c>
      <c r="AP22" s="23">
        <v>826</v>
      </c>
      <c r="AQ22" s="23">
        <v>1766</v>
      </c>
      <c r="AR22" s="23">
        <v>2688</v>
      </c>
      <c r="AS22" s="23">
        <v>3056</v>
      </c>
      <c r="AT22" s="16" t="s">
        <v>7</v>
      </c>
      <c r="AU22" s="22" t="s">
        <v>61</v>
      </c>
      <c r="AV22" s="23" t="s">
        <v>7</v>
      </c>
      <c r="AW22" s="23">
        <v>279</v>
      </c>
      <c r="AX22" s="23">
        <v>482</v>
      </c>
      <c r="AY22" s="23">
        <v>692</v>
      </c>
      <c r="AZ22" s="23">
        <v>821</v>
      </c>
      <c r="BA22" s="19"/>
      <c r="BB22" s="22" t="s">
        <v>61</v>
      </c>
      <c r="BC22" s="41" t="s">
        <v>7</v>
      </c>
      <c r="BD22" s="37">
        <v>62</v>
      </c>
      <c r="BE22" s="37">
        <v>77</v>
      </c>
      <c r="BF22" s="37">
        <v>81</v>
      </c>
      <c r="BG22" s="37">
        <v>90</v>
      </c>
    </row>
    <row r="23" spans="1:60" ht="20.100000000000001" customHeight="1">
      <c r="A23" s="99">
        <v>15</v>
      </c>
      <c r="B23" s="103" t="s">
        <v>38</v>
      </c>
      <c r="C23" s="102">
        <v>172</v>
      </c>
      <c r="D23" s="36">
        <v>265</v>
      </c>
      <c r="E23" s="36">
        <v>215</v>
      </c>
      <c r="F23" s="36">
        <v>189</v>
      </c>
      <c r="G23" s="53">
        <v>288</v>
      </c>
      <c r="H23" s="75">
        <v>170</v>
      </c>
      <c r="I23" s="152">
        <v>129</v>
      </c>
      <c r="J23" s="148">
        <v>13</v>
      </c>
      <c r="K23" s="68">
        <f>J23/C23</f>
        <v>7.5581395348837205E-2</v>
      </c>
      <c r="L23" s="36">
        <v>16</v>
      </c>
      <c r="M23" s="65">
        <f>L23/D23</f>
        <v>6.0377358490566038E-2</v>
      </c>
      <c r="N23" s="82">
        <v>25</v>
      </c>
      <c r="O23" s="85">
        <f t="shared" si="0"/>
        <v>0.11627906976744186</v>
      </c>
      <c r="P23" s="94">
        <v>19</v>
      </c>
      <c r="Q23" s="84">
        <f t="shared" si="1"/>
        <v>0.10052910052910052</v>
      </c>
      <c r="R23" s="82">
        <v>36</v>
      </c>
      <c r="S23" s="85">
        <f t="shared" si="2"/>
        <v>0.125</v>
      </c>
      <c r="T23" s="93">
        <v>24</v>
      </c>
      <c r="U23" s="91">
        <f t="shared" si="3"/>
        <v>0.14117647058823529</v>
      </c>
      <c r="V23" s="88">
        <v>19</v>
      </c>
      <c r="W23" s="147">
        <f t="shared" si="4"/>
        <v>0.14728682170542637</v>
      </c>
      <c r="X23" s="102">
        <v>1</v>
      </c>
      <c r="Y23" s="65">
        <f>X23/J23</f>
        <v>7.6923076923076927E-2</v>
      </c>
      <c r="Z23" s="36">
        <v>1</v>
      </c>
      <c r="AA23" s="68">
        <f>Z23/L23</f>
        <v>6.25E-2</v>
      </c>
      <c r="AB23" s="86">
        <v>2</v>
      </c>
      <c r="AC23" s="84">
        <f t="shared" si="5"/>
        <v>0.08</v>
      </c>
      <c r="AD23" s="83">
        <v>1</v>
      </c>
      <c r="AE23" s="85">
        <f t="shared" si="6"/>
        <v>5.2631578947368418E-2</v>
      </c>
      <c r="AF23" s="86">
        <v>1</v>
      </c>
      <c r="AG23" s="84">
        <f>AF23/R23</f>
        <v>2.7777777777777776E-2</v>
      </c>
      <c r="AH23" s="79"/>
      <c r="AI23" s="80">
        <f t="shared" si="11"/>
        <v>0</v>
      </c>
      <c r="AJ23" s="81">
        <v>2</v>
      </c>
      <c r="AK23" s="95">
        <f t="shared" si="8"/>
        <v>0.10526315789473684</v>
      </c>
      <c r="AL23" s="8"/>
      <c r="AM23" s="8"/>
      <c r="AN23" s="35" t="s">
        <v>38</v>
      </c>
      <c r="AO23" s="34">
        <v>24</v>
      </c>
      <c r="AP23" s="23">
        <v>535</v>
      </c>
      <c r="AQ23" s="23">
        <v>156</v>
      </c>
      <c r="AR23" s="23">
        <v>172</v>
      </c>
      <c r="AS23" s="23">
        <v>265</v>
      </c>
      <c r="AT23" s="16" t="s">
        <v>7</v>
      </c>
      <c r="AU23" s="35" t="s">
        <v>38</v>
      </c>
      <c r="AV23" s="23">
        <v>8</v>
      </c>
      <c r="AW23" s="23">
        <v>110</v>
      </c>
      <c r="AX23" s="23">
        <v>21</v>
      </c>
      <c r="AY23" s="23">
        <v>13</v>
      </c>
      <c r="AZ23" s="23">
        <v>16</v>
      </c>
      <c r="BA23" s="19"/>
      <c r="BB23" s="35" t="s">
        <v>38</v>
      </c>
      <c r="BC23" s="41">
        <v>2</v>
      </c>
      <c r="BD23" s="37">
        <v>10</v>
      </c>
      <c r="BE23" s="37">
        <v>2</v>
      </c>
      <c r="BF23" s="37">
        <v>1</v>
      </c>
      <c r="BG23" s="37">
        <v>1</v>
      </c>
    </row>
    <row r="24" spans="1:60" ht="20.100000000000001" customHeight="1">
      <c r="A24" s="98">
        <v>16</v>
      </c>
      <c r="B24" s="103" t="s">
        <v>39</v>
      </c>
      <c r="C24" s="102" t="s">
        <v>7</v>
      </c>
      <c r="D24" s="36" t="s">
        <v>7</v>
      </c>
      <c r="E24" s="36"/>
      <c r="F24" s="36"/>
      <c r="G24" s="53"/>
      <c r="H24" s="75"/>
      <c r="I24" s="152"/>
      <c r="J24" s="148" t="s">
        <v>7</v>
      </c>
      <c r="K24" s="68" t="e">
        <f>J24/C24</f>
        <v>#VALUE!</v>
      </c>
      <c r="L24" s="36" t="s">
        <v>7</v>
      </c>
      <c r="M24" s="65" t="s">
        <v>7</v>
      </c>
      <c r="N24" s="82"/>
      <c r="O24" s="85" t="s">
        <v>106</v>
      </c>
      <c r="P24" s="94"/>
      <c r="Q24" s="84" t="s">
        <v>106</v>
      </c>
      <c r="R24" s="82"/>
      <c r="S24" s="85" t="s">
        <v>106</v>
      </c>
      <c r="T24" s="93"/>
      <c r="U24" s="91" t="s">
        <v>106</v>
      </c>
      <c r="V24" s="88"/>
      <c r="W24" s="147" t="s">
        <v>106</v>
      </c>
      <c r="X24" s="102" t="s">
        <v>7</v>
      </c>
      <c r="Y24" s="65" t="e">
        <f>X24/J24</f>
        <v>#VALUE!</v>
      </c>
      <c r="Z24" s="36" t="s">
        <v>7</v>
      </c>
      <c r="AA24" s="68" t="s">
        <v>7</v>
      </c>
      <c r="AB24" s="86"/>
      <c r="AC24" s="84" t="s">
        <v>106</v>
      </c>
      <c r="AD24" s="83"/>
      <c r="AE24" s="85" t="s">
        <v>106</v>
      </c>
      <c r="AF24" s="86"/>
      <c r="AG24" s="84" t="s">
        <v>106</v>
      </c>
      <c r="AH24" s="79"/>
      <c r="AI24" s="80" t="s">
        <v>106</v>
      </c>
      <c r="AJ24" s="81"/>
      <c r="AK24" s="95" t="s">
        <v>106</v>
      </c>
      <c r="AL24" s="8"/>
      <c r="AM24" s="8"/>
      <c r="AN24" s="35" t="s">
        <v>39</v>
      </c>
      <c r="AO24" s="37">
        <v>1129</v>
      </c>
      <c r="AP24" s="37" t="s">
        <v>7</v>
      </c>
      <c r="AQ24" s="37" t="s">
        <v>7</v>
      </c>
      <c r="AR24" s="37" t="s">
        <v>7</v>
      </c>
      <c r="AS24" s="37" t="s">
        <v>7</v>
      </c>
      <c r="AT24" s="16"/>
      <c r="AU24" s="35" t="s">
        <v>39</v>
      </c>
      <c r="AV24" s="37">
        <v>426</v>
      </c>
      <c r="AW24" s="37" t="s">
        <v>7</v>
      </c>
      <c r="AX24" s="37" t="s">
        <v>7</v>
      </c>
      <c r="AY24" s="37" t="s">
        <v>7</v>
      </c>
      <c r="AZ24" s="37" t="s">
        <v>7</v>
      </c>
      <c r="BA24" s="19"/>
      <c r="BB24" s="35" t="s">
        <v>39</v>
      </c>
      <c r="BC24" s="41">
        <v>80</v>
      </c>
      <c r="BD24" s="37" t="s">
        <v>7</v>
      </c>
      <c r="BE24" s="37" t="s">
        <v>7</v>
      </c>
      <c r="BF24" s="37" t="s">
        <v>7</v>
      </c>
      <c r="BG24" s="37" t="s">
        <v>7</v>
      </c>
    </row>
    <row r="25" spans="1:60" ht="20.100000000000001" customHeight="1">
      <c r="A25" s="99">
        <v>17</v>
      </c>
      <c r="B25" s="103" t="s">
        <v>87</v>
      </c>
      <c r="C25" s="102"/>
      <c r="D25" s="36"/>
      <c r="E25" s="36"/>
      <c r="F25" s="36">
        <v>286</v>
      </c>
      <c r="G25" s="53">
        <v>257</v>
      </c>
      <c r="H25" s="75">
        <v>104</v>
      </c>
      <c r="I25" s="152">
        <v>96</v>
      </c>
      <c r="J25" s="148"/>
      <c r="K25" s="68"/>
      <c r="L25" s="36"/>
      <c r="M25" s="65"/>
      <c r="N25" s="82"/>
      <c r="O25" s="85" t="s">
        <v>106</v>
      </c>
      <c r="P25" s="94">
        <v>47</v>
      </c>
      <c r="Q25" s="84">
        <f t="shared" si="1"/>
        <v>0.16433566433566432</v>
      </c>
      <c r="R25" s="82">
        <v>23</v>
      </c>
      <c r="S25" s="85">
        <f t="shared" si="2"/>
        <v>8.9494163424124515E-2</v>
      </c>
      <c r="T25" s="93">
        <v>17</v>
      </c>
      <c r="U25" s="91">
        <f t="shared" si="3"/>
        <v>0.16346153846153846</v>
      </c>
      <c r="V25" s="88">
        <v>20</v>
      </c>
      <c r="W25" s="147">
        <f t="shared" si="4"/>
        <v>0.20833333333333334</v>
      </c>
      <c r="X25" s="102"/>
      <c r="Y25" s="65"/>
      <c r="Z25" s="36"/>
      <c r="AA25" s="68"/>
      <c r="AB25" s="86"/>
      <c r="AC25" s="84" t="s">
        <v>106</v>
      </c>
      <c r="AD25" s="83">
        <v>1</v>
      </c>
      <c r="AE25" s="85">
        <f t="shared" si="6"/>
        <v>2.1276595744680851E-2</v>
      </c>
      <c r="AF25" s="86">
        <v>1</v>
      </c>
      <c r="AG25" s="84">
        <f>AF25/R25</f>
        <v>4.3478260869565216E-2</v>
      </c>
      <c r="AH25" s="79">
        <v>2</v>
      </c>
      <c r="AI25" s="80">
        <f t="shared" ref="AI25:AI34" si="12">AH25/T25</f>
        <v>0.11764705882352941</v>
      </c>
      <c r="AJ25" s="81">
        <v>2</v>
      </c>
      <c r="AK25" s="95">
        <f t="shared" si="8"/>
        <v>0.1</v>
      </c>
      <c r="AL25" s="8"/>
      <c r="AM25" s="8"/>
      <c r="AN25" s="35"/>
      <c r="AO25" s="37"/>
      <c r="AP25" s="37"/>
      <c r="AQ25" s="37"/>
      <c r="AR25" s="37"/>
      <c r="AS25" s="37"/>
      <c r="AT25" s="16"/>
      <c r="AU25" s="35"/>
      <c r="AV25" s="37"/>
      <c r="AW25" s="37"/>
      <c r="AX25" s="37"/>
      <c r="AY25" s="37"/>
      <c r="AZ25" s="37"/>
      <c r="BA25" s="19"/>
      <c r="BB25" s="35"/>
      <c r="BC25" s="41"/>
      <c r="BD25" s="37"/>
      <c r="BE25" s="37"/>
      <c r="BF25" s="37"/>
      <c r="BG25" s="37"/>
    </row>
    <row r="26" spans="1:60" ht="20.100000000000001" customHeight="1">
      <c r="A26" s="99">
        <v>18</v>
      </c>
      <c r="B26" s="103" t="s">
        <v>88</v>
      </c>
      <c r="C26" s="102"/>
      <c r="D26" s="36"/>
      <c r="E26" s="36"/>
      <c r="F26" s="36">
        <v>325</v>
      </c>
      <c r="G26" s="53">
        <v>341</v>
      </c>
      <c r="H26" s="75">
        <v>148</v>
      </c>
      <c r="I26" s="152">
        <v>103</v>
      </c>
      <c r="J26" s="148"/>
      <c r="K26" s="68"/>
      <c r="L26" s="36"/>
      <c r="M26" s="65"/>
      <c r="N26" s="82"/>
      <c r="O26" s="85" t="s">
        <v>106</v>
      </c>
      <c r="P26" s="94">
        <v>50</v>
      </c>
      <c r="Q26" s="84">
        <f t="shared" si="1"/>
        <v>0.15384615384615385</v>
      </c>
      <c r="R26" s="82">
        <v>19</v>
      </c>
      <c r="S26" s="85">
        <f t="shared" si="2"/>
        <v>5.5718475073313782E-2</v>
      </c>
      <c r="T26" s="93">
        <v>18</v>
      </c>
      <c r="U26" s="91">
        <f t="shared" si="3"/>
        <v>0.12162162162162163</v>
      </c>
      <c r="V26" s="88">
        <v>9</v>
      </c>
      <c r="W26" s="147">
        <f t="shared" si="4"/>
        <v>8.7378640776699032E-2</v>
      </c>
      <c r="X26" s="102"/>
      <c r="Y26" s="65"/>
      <c r="Z26" s="36"/>
      <c r="AA26" s="68"/>
      <c r="AB26" s="86"/>
      <c r="AC26" s="84" t="s">
        <v>106</v>
      </c>
      <c r="AD26" s="83">
        <v>8</v>
      </c>
      <c r="AE26" s="85">
        <f t="shared" si="6"/>
        <v>0.16</v>
      </c>
      <c r="AF26" s="86"/>
      <c r="AG26" s="84">
        <f>AF26/R26</f>
        <v>0</v>
      </c>
      <c r="AH26" s="79">
        <v>6</v>
      </c>
      <c r="AI26" s="80">
        <f t="shared" si="12"/>
        <v>0.33333333333333331</v>
      </c>
      <c r="AJ26" s="81"/>
      <c r="AK26" s="95">
        <f t="shared" si="8"/>
        <v>0</v>
      </c>
      <c r="AL26" s="8"/>
      <c r="AM26" s="8"/>
      <c r="AN26" s="35"/>
      <c r="AO26" s="37"/>
      <c r="AP26" s="37"/>
      <c r="AQ26" s="37"/>
      <c r="AR26" s="37"/>
      <c r="AS26" s="37"/>
      <c r="AT26" s="16"/>
      <c r="AU26" s="35"/>
      <c r="AV26" s="37"/>
      <c r="AW26" s="37"/>
      <c r="AX26" s="37"/>
      <c r="AY26" s="37"/>
      <c r="AZ26" s="37"/>
      <c r="BA26" s="19"/>
      <c r="BB26" s="35"/>
      <c r="BC26" s="41"/>
      <c r="BD26" s="37"/>
      <c r="BE26" s="37"/>
      <c r="BF26" s="37"/>
      <c r="BG26" s="37"/>
    </row>
    <row r="27" spans="1:60" ht="20.100000000000001" customHeight="1">
      <c r="A27" s="98">
        <v>19</v>
      </c>
      <c r="B27" s="103" t="s">
        <v>109</v>
      </c>
      <c r="C27" s="102" t="s">
        <v>7</v>
      </c>
      <c r="D27" s="36" t="s">
        <v>7</v>
      </c>
      <c r="E27" s="36"/>
      <c r="F27" s="36"/>
      <c r="G27" s="53"/>
      <c r="H27" s="75">
        <v>56</v>
      </c>
      <c r="I27" s="152">
        <v>52</v>
      </c>
      <c r="J27" s="148" t="s">
        <v>7</v>
      </c>
      <c r="K27" s="68" t="s">
        <v>7</v>
      </c>
      <c r="L27" s="36" t="s">
        <v>7</v>
      </c>
      <c r="M27" s="65" t="s">
        <v>7</v>
      </c>
      <c r="N27" s="82"/>
      <c r="O27" s="85" t="s">
        <v>106</v>
      </c>
      <c r="P27" s="94"/>
      <c r="Q27" s="84" t="s">
        <v>106</v>
      </c>
      <c r="R27" s="82"/>
      <c r="S27" s="85" t="s">
        <v>106</v>
      </c>
      <c r="T27" s="93">
        <v>5</v>
      </c>
      <c r="U27" s="91">
        <f t="shared" si="3"/>
        <v>8.9285714285714288E-2</v>
      </c>
      <c r="V27" s="88">
        <v>3</v>
      </c>
      <c r="W27" s="147">
        <f t="shared" si="4"/>
        <v>5.7692307692307696E-2</v>
      </c>
      <c r="X27" s="102" t="s">
        <v>7</v>
      </c>
      <c r="Y27" s="65" t="s">
        <v>7</v>
      </c>
      <c r="Z27" s="36" t="s">
        <v>7</v>
      </c>
      <c r="AA27" s="68" t="s">
        <v>7</v>
      </c>
      <c r="AB27" s="86"/>
      <c r="AC27" s="84" t="s">
        <v>106</v>
      </c>
      <c r="AD27" s="83"/>
      <c r="AE27" s="85" t="s">
        <v>106</v>
      </c>
      <c r="AF27" s="86"/>
      <c r="AG27" s="84" t="s">
        <v>106</v>
      </c>
      <c r="AH27" s="79"/>
      <c r="AI27" s="80">
        <f t="shared" si="12"/>
        <v>0</v>
      </c>
      <c r="AJ27" s="81">
        <v>1</v>
      </c>
      <c r="AK27" s="95">
        <f t="shared" si="8"/>
        <v>0.33333333333333331</v>
      </c>
      <c r="AL27" s="8"/>
      <c r="AM27" s="8"/>
      <c r="AN27" s="35" t="s">
        <v>62</v>
      </c>
      <c r="AO27" s="37" t="s">
        <v>7</v>
      </c>
      <c r="AP27" s="37" t="s">
        <v>7</v>
      </c>
      <c r="AQ27" s="37">
        <v>1</v>
      </c>
      <c r="AR27" s="37" t="s">
        <v>7</v>
      </c>
      <c r="AS27" s="37" t="s">
        <v>7</v>
      </c>
      <c r="AT27" s="16"/>
      <c r="AU27" s="35"/>
      <c r="AV27" s="37" t="s">
        <v>7</v>
      </c>
      <c r="AW27" s="37" t="s">
        <v>7</v>
      </c>
      <c r="AX27" s="37" t="s">
        <v>7</v>
      </c>
      <c r="AY27" s="37" t="s">
        <v>7</v>
      </c>
      <c r="AZ27" s="37" t="s">
        <v>7</v>
      </c>
      <c r="BA27" s="19"/>
      <c r="BB27" s="35" t="s">
        <v>7</v>
      </c>
      <c r="BC27" s="41" t="s">
        <v>7</v>
      </c>
      <c r="BD27" s="37" t="s">
        <v>7</v>
      </c>
      <c r="BE27" s="37" t="s">
        <v>7</v>
      </c>
      <c r="BF27" s="37" t="s">
        <v>7</v>
      </c>
      <c r="BG27" s="37" t="s">
        <v>7</v>
      </c>
    </row>
    <row r="28" spans="1:60" ht="20.100000000000001" customHeight="1">
      <c r="A28" s="99">
        <v>20</v>
      </c>
      <c r="B28" s="103" t="s">
        <v>99</v>
      </c>
      <c r="C28" s="102"/>
      <c r="D28" s="36"/>
      <c r="E28" s="36"/>
      <c r="F28" s="36"/>
      <c r="G28" s="53">
        <v>22</v>
      </c>
      <c r="H28" s="75">
        <v>6</v>
      </c>
      <c r="I28" s="152">
        <v>4</v>
      </c>
      <c r="J28" s="148"/>
      <c r="K28" s="68"/>
      <c r="L28" s="36"/>
      <c r="M28" s="65"/>
      <c r="N28" s="82"/>
      <c r="O28" s="85" t="s">
        <v>106</v>
      </c>
      <c r="P28" s="94"/>
      <c r="Q28" s="84" t="s">
        <v>106</v>
      </c>
      <c r="R28" s="82">
        <v>2</v>
      </c>
      <c r="S28" s="85">
        <f t="shared" si="2"/>
        <v>9.0909090909090912E-2</v>
      </c>
      <c r="T28" s="93">
        <v>2</v>
      </c>
      <c r="U28" s="91">
        <f t="shared" si="3"/>
        <v>0.33333333333333331</v>
      </c>
      <c r="V28" s="88"/>
      <c r="W28" s="147">
        <f t="shared" si="4"/>
        <v>0</v>
      </c>
      <c r="X28" s="102"/>
      <c r="Y28" s="65"/>
      <c r="Z28" s="36"/>
      <c r="AA28" s="68"/>
      <c r="AB28" s="86"/>
      <c r="AC28" s="84" t="s">
        <v>106</v>
      </c>
      <c r="AD28" s="83"/>
      <c r="AE28" s="85" t="s">
        <v>106</v>
      </c>
      <c r="AF28" s="86"/>
      <c r="AG28" s="84">
        <f>AF28/R28</f>
        <v>0</v>
      </c>
      <c r="AH28" s="79">
        <v>2</v>
      </c>
      <c r="AI28" s="80">
        <f t="shared" si="12"/>
        <v>1</v>
      </c>
      <c r="AJ28" s="81"/>
      <c r="AK28" s="95" t="s">
        <v>106</v>
      </c>
      <c r="AL28" s="8"/>
      <c r="AM28" s="8"/>
      <c r="AN28" s="35"/>
      <c r="AO28" s="37"/>
      <c r="AP28" s="37"/>
      <c r="AQ28" s="37"/>
      <c r="AR28" s="37"/>
      <c r="AS28" s="37"/>
      <c r="AT28" s="16"/>
      <c r="AU28" s="35"/>
      <c r="AV28" s="37"/>
      <c r="AW28" s="37"/>
      <c r="AX28" s="37"/>
      <c r="AY28" s="37"/>
      <c r="AZ28" s="37"/>
      <c r="BA28" s="19"/>
      <c r="BB28" s="35"/>
      <c r="BC28" s="41"/>
      <c r="BD28" s="37"/>
      <c r="BE28" s="37"/>
      <c r="BF28" s="37"/>
      <c r="BG28" s="37"/>
    </row>
    <row r="29" spans="1:60" ht="20.100000000000001" customHeight="1">
      <c r="A29" s="99">
        <v>21</v>
      </c>
      <c r="B29" s="103" t="s">
        <v>100</v>
      </c>
      <c r="C29" s="102"/>
      <c r="D29" s="36"/>
      <c r="E29" s="36"/>
      <c r="F29" s="36"/>
      <c r="G29" s="53">
        <v>24</v>
      </c>
      <c r="H29" s="75">
        <v>11</v>
      </c>
      <c r="I29" s="152">
        <v>25</v>
      </c>
      <c r="J29" s="148"/>
      <c r="K29" s="68"/>
      <c r="L29" s="36"/>
      <c r="M29" s="65"/>
      <c r="N29" s="82"/>
      <c r="O29" s="85" t="s">
        <v>106</v>
      </c>
      <c r="P29" s="94"/>
      <c r="Q29" s="84" t="s">
        <v>106</v>
      </c>
      <c r="R29" s="82">
        <v>6</v>
      </c>
      <c r="S29" s="85">
        <f t="shared" si="2"/>
        <v>0.25</v>
      </c>
      <c r="T29" s="93">
        <v>3</v>
      </c>
      <c r="U29" s="91">
        <f t="shared" si="3"/>
        <v>0.27272727272727271</v>
      </c>
      <c r="V29" s="88">
        <v>6</v>
      </c>
      <c r="W29" s="147">
        <f t="shared" si="4"/>
        <v>0.24</v>
      </c>
      <c r="X29" s="102"/>
      <c r="Y29" s="65"/>
      <c r="Z29" s="36"/>
      <c r="AA29" s="68"/>
      <c r="AB29" s="86"/>
      <c r="AC29" s="84" t="s">
        <v>106</v>
      </c>
      <c r="AD29" s="83"/>
      <c r="AE29" s="85" t="s">
        <v>106</v>
      </c>
      <c r="AF29" s="86">
        <v>1</v>
      </c>
      <c r="AG29" s="84">
        <f>AF29/R29</f>
        <v>0.16666666666666666</v>
      </c>
      <c r="AH29" s="79"/>
      <c r="AI29" s="80">
        <f t="shared" si="12"/>
        <v>0</v>
      </c>
      <c r="AJ29" s="81">
        <v>3</v>
      </c>
      <c r="AK29" s="95">
        <f t="shared" si="8"/>
        <v>0.5</v>
      </c>
      <c r="AL29" s="8"/>
      <c r="AM29" s="8"/>
      <c r="AN29" s="35"/>
      <c r="AO29" s="37"/>
      <c r="AP29" s="37"/>
      <c r="AQ29" s="37"/>
      <c r="AR29" s="37"/>
      <c r="AS29" s="37"/>
      <c r="AT29" s="16"/>
      <c r="AU29" s="35"/>
      <c r="AV29" s="37"/>
      <c r="AW29" s="37"/>
      <c r="AX29" s="37"/>
      <c r="AY29" s="37"/>
      <c r="AZ29" s="37"/>
      <c r="BA29" s="19"/>
      <c r="BB29" s="35"/>
      <c r="BC29" s="41"/>
      <c r="BD29" s="37"/>
      <c r="BE29" s="37"/>
      <c r="BF29" s="37"/>
      <c r="BG29" s="37"/>
    </row>
    <row r="30" spans="1:60" ht="20.100000000000001" customHeight="1">
      <c r="A30" s="98">
        <v>22</v>
      </c>
      <c r="B30" s="103" t="s">
        <v>101</v>
      </c>
      <c r="C30" s="102"/>
      <c r="D30" s="36"/>
      <c r="E30" s="36"/>
      <c r="F30" s="36"/>
      <c r="G30" s="53">
        <v>142</v>
      </c>
      <c r="H30" s="75">
        <v>92</v>
      </c>
      <c r="I30" s="152">
        <v>57</v>
      </c>
      <c r="J30" s="148"/>
      <c r="K30" s="68"/>
      <c r="L30" s="36"/>
      <c r="M30" s="65"/>
      <c r="N30" s="82"/>
      <c r="O30" s="85" t="s">
        <v>106</v>
      </c>
      <c r="P30" s="94"/>
      <c r="Q30" s="84" t="s">
        <v>106</v>
      </c>
      <c r="R30" s="82">
        <v>58</v>
      </c>
      <c r="S30" s="85">
        <f t="shared" si="2"/>
        <v>0.40845070422535212</v>
      </c>
      <c r="T30" s="93">
        <v>48</v>
      </c>
      <c r="U30" s="91">
        <f t="shared" si="3"/>
        <v>0.52173913043478259</v>
      </c>
      <c r="V30" s="88">
        <v>49</v>
      </c>
      <c r="W30" s="147">
        <f t="shared" si="4"/>
        <v>0.85964912280701755</v>
      </c>
      <c r="X30" s="102"/>
      <c r="Y30" s="65"/>
      <c r="Z30" s="36"/>
      <c r="AA30" s="68"/>
      <c r="AB30" s="86"/>
      <c r="AC30" s="84" t="s">
        <v>106</v>
      </c>
      <c r="AD30" s="83"/>
      <c r="AE30" s="85" t="s">
        <v>106</v>
      </c>
      <c r="AF30" s="86">
        <v>8</v>
      </c>
      <c r="AG30" s="84">
        <f>AF30/R30</f>
        <v>0.13793103448275862</v>
      </c>
      <c r="AH30" s="79">
        <v>10</v>
      </c>
      <c r="AI30" s="80">
        <f t="shared" si="12"/>
        <v>0.20833333333333334</v>
      </c>
      <c r="AJ30" s="81">
        <v>9</v>
      </c>
      <c r="AK30" s="95">
        <f t="shared" si="8"/>
        <v>0.18367346938775511</v>
      </c>
      <c r="AL30" s="8"/>
      <c r="AM30" s="8"/>
      <c r="AN30" s="35"/>
      <c r="AO30" s="37"/>
      <c r="AP30" s="37"/>
      <c r="AQ30" s="37"/>
      <c r="AR30" s="37"/>
      <c r="AS30" s="37"/>
      <c r="AT30" s="16"/>
      <c r="AU30" s="35"/>
      <c r="AV30" s="37"/>
      <c r="AW30" s="37"/>
      <c r="AX30" s="37"/>
      <c r="AY30" s="37"/>
      <c r="AZ30" s="37"/>
      <c r="BA30" s="19"/>
      <c r="BB30" s="35"/>
      <c r="BC30" s="41"/>
      <c r="BD30" s="37"/>
      <c r="BE30" s="37"/>
      <c r="BF30" s="37"/>
      <c r="BG30" s="37"/>
    </row>
    <row r="31" spans="1:60" ht="20.100000000000001" customHeight="1">
      <c r="A31" s="99">
        <v>23</v>
      </c>
      <c r="B31" s="103" t="s">
        <v>69</v>
      </c>
      <c r="C31" s="102" t="s">
        <v>7</v>
      </c>
      <c r="D31" s="36" t="s">
        <v>7</v>
      </c>
      <c r="E31" s="36">
        <v>391</v>
      </c>
      <c r="F31" s="36">
        <v>386</v>
      </c>
      <c r="G31" s="53">
        <v>359</v>
      </c>
      <c r="H31" s="75">
        <v>263</v>
      </c>
      <c r="I31" s="152"/>
      <c r="J31" s="148" t="s">
        <v>7</v>
      </c>
      <c r="K31" s="68" t="s">
        <v>7</v>
      </c>
      <c r="L31" s="36">
        <v>2</v>
      </c>
      <c r="M31" s="65" t="s">
        <v>7</v>
      </c>
      <c r="N31" s="82">
        <v>12</v>
      </c>
      <c r="O31" s="85">
        <f t="shared" si="0"/>
        <v>3.0690537084398978E-2</v>
      </c>
      <c r="P31" s="94">
        <v>13</v>
      </c>
      <c r="Q31" s="84">
        <f t="shared" si="1"/>
        <v>3.367875647668394E-2</v>
      </c>
      <c r="R31" s="82">
        <v>8</v>
      </c>
      <c r="S31" s="85">
        <f t="shared" si="2"/>
        <v>2.2284122562674095E-2</v>
      </c>
      <c r="T31" s="93">
        <v>12</v>
      </c>
      <c r="U31" s="91">
        <f t="shared" si="3"/>
        <v>4.5627376425855515E-2</v>
      </c>
      <c r="V31" s="88"/>
      <c r="W31" s="147" t="s">
        <v>106</v>
      </c>
      <c r="X31" s="102" t="s">
        <v>7</v>
      </c>
      <c r="Y31" s="65" t="s">
        <v>7</v>
      </c>
      <c r="Z31" s="36">
        <v>2</v>
      </c>
      <c r="AA31" s="68" t="s">
        <v>7</v>
      </c>
      <c r="AB31" s="86">
        <v>2</v>
      </c>
      <c r="AC31" s="84">
        <f t="shared" si="5"/>
        <v>0.16666666666666666</v>
      </c>
      <c r="AD31" s="83">
        <v>6</v>
      </c>
      <c r="AE31" s="85">
        <f t="shared" si="6"/>
        <v>0.46153846153846156</v>
      </c>
      <c r="AF31" s="86">
        <v>2</v>
      </c>
      <c r="AG31" s="84">
        <f>AF31/R31</f>
        <v>0.25</v>
      </c>
      <c r="AH31" s="79">
        <v>3</v>
      </c>
      <c r="AI31" s="80">
        <f t="shared" si="12"/>
        <v>0.25</v>
      </c>
      <c r="AJ31" s="81"/>
      <c r="AK31" s="95" t="s">
        <v>106</v>
      </c>
      <c r="AL31" s="8"/>
      <c r="AM31" s="8"/>
      <c r="AN31" s="35" t="s">
        <v>7</v>
      </c>
      <c r="AO31" s="37" t="s">
        <v>7</v>
      </c>
      <c r="AP31" s="37" t="s">
        <v>7</v>
      </c>
      <c r="AQ31" s="37" t="s">
        <v>7</v>
      </c>
      <c r="AR31" s="37" t="s">
        <v>7</v>
      </c>
      <c r="AS31" s="37" t="s">
        <v>7</v>
      </c>
      <c r="AT31" s="16"/>
      <c r="AU31" s="35" t="s">
        <v>69</v>
      </c>
      <c r="AV31" s="37" t="s">
        <v>7</v>
      </c>
      <c r="AW31" s="37" t="s">
        <v>7</v>
      </c>
      <c r="AX31" s="37" t="s">
        <v>7</v>
      </c>
      <c r="AY31" s="37" t="s">
        <v>7</v>
      </c>
      <c r="AZ31" s="37">
        <v>2</v>
      </c>
      <c r="BA31" s="19"/>
      <c r="BB31" s="35" t="s">
        <v>69</v>
      </c>
      <c r="BC31" s="41" t="s">
        <v>7</v>
      </c>
      <c r="BD31" s="37" t="s">
        <v>7</v>
      </c>
      <c r="BE31" s="37" t="s">
        <v>7</v>
      </c>
      <c r="BF31" s="37" t="s">
        <v>7</v>
      </c>
      <c r="BG31" s="37">
        <v>2</v>
      </c>
    </row>
    <row r="32" spans="1:60" ht="20.100000000000001" customHeight="1">
      <c r="A32" s="99">
        <v>24</v>
      </c>
      <c r="B32" s="103" t="s">
        <v>102</v>
      </c>
      <c r="C32" s="102"/>
      <c r="D32" s="36"/>
      <c r="E32" s="36"/>
      <c r="F32" s="36"/>
      <c r="G32" s="53">
        <v>1</v>
      </c>
      <c r="H32" s="75">
        <v>9</v>
      </c>
      <c r="I32" s="152">
        <v>8</v>
      </c>
      <c r="J32" s="148"/>
      <c r="K32" s="68"/>
      <c r="L32" s="36"/>
      <c r="M32" s="65"/>
      <c r="N32" s="82"/>
      <c r="O32" s="85" t="s">
        <v>106</v>
      </c>
      <c r="P32" s="94"/>
      <c r="Q32" s="84" t="s">
        <v>106</v>
      </c>
      <c r="R32" s="82"/>
      <c r="S32" s="85">
        <f t="shared" si="2"/>
        <v>0</v>
      </c>
      <c r="T32" s="93">
        <v>5</v>
      </c>
      <c r="U32" s="91">
        <f t="shared" si="3"/>
        <v>0.55555555555555558</v>
      </c>
      <c r="V32" s="88">
        <v>4</v>
      </c>
      <c r="W32" s="147">
        <f t="shared" si="4"/>
        <v>0.5</v>
      </c>
      <c r="X32" s="102"/>
      <c r="Y32" s="65"/>
      <c r="Z32" s="36"/>
      <c r="AA32" s="68"/>
      <c r="AB32" s="86"/>
      <c r="AC32" s="84" t="s">
        <v>106</v>
      </c>
      <c r="AD32" s="83"/>
      <c r="AE32" s="85" t="s">
        <v>106</v>
      </c>
      <c r="AF32" s="86"/>
      <c r="AG32" s="84" t="s">
        <v>106</v>
      </c>
      <c r="AH32" s="79">
        <v>1</v>
      </c>
      <c r="AI32" s="80">
        <f t="shared" si="12"/>
        <v>0.2</v>
      </c>
      <c r="AJ32" s="81"/>
      <c r="AK32" s="95">
        <f t="shared" si="8"/>
        <v>0</v>
      </c>
      <c r="AL32" s="8"/>
      <c r="AM32" s="8"/>
      <c r="AN32" s="35"/>
      <c r="AO32" s="37"/>
      <c r="AP32" s="37"/>
      <c r="AQ32" s="37"/>
      <c r="AR32" s="37"/>
      <c r="AS32" s="37"/>
      <c r="AT32" s="16"/>
      <c r="AU32" s="35"/>
      <c r="AV32" s="37"/>
      <c r="AW32" s="37"/>
      <c r="AX32" s="37"/>
      <c r="AY32" s="37"/>
      <c r="AZ32" s="37"/>
      <c r="BA32" s="19"/>
      <c r="BB32" s="35"/>
      <c r="BC32" s="41"/>
      <c r="BD32" s="37"/>
      <c r="BE32" s="37"/>
      <c r="BF32" s="37"/>
      <c r="BG32" s="37"/>
    </row>
    <row r="33" spans="1:59" ht="20.100000000000001" customHeight="1">
      <c r="A33" s="98">
        <v>25</v>
      </c>
      <c r="B33" s="103" t="s">
        <v>40</v>
      </c>
      <c r="C33" s="102">
        <v>45</v>
      </c>
      <c r="D33" s="36">
        <v>42</v>
      </c>
      <c r="E33" s="36">
        <v>49</v>
      </c>
      <c r="F33" s="36">
        <v>35</v>
      </c>
      <c r="G33" s="53">
        <v>42</v>
      </c>
      <c r="H33" s="75">
        <v>47</v>
      </c>
      <c r="I33" s="152"/>
      <c r="J33" s="148">
        <v>11</v>
      </c>
      <c r="K33" s="68">
        <f>J33/C33</f>
        <v>0.24444444444444444</v>
      </c>
      <c r="L33" s="36">
        <v>12</v>
      </c>
      <c r="M33" s="65">
        <f>L33/D33</f>
        <v>0.2857142857142857</v>
      </c>
      <c r="N33" s="82">
        <v>14</v>
      </c>
      <c r="O33" s="85">
        <f t="shared" si="0"/>
        <v>0.2857142857142857</v>
      </c>
      <c r="P33" s="94">
        <v>7</v>
      </c>
      <c r="Q33" s="84">
        <f t="shared" si="1"/>
        <v>0.2</v>
      </c>
      <c r="R33" s="82">
        <v>12</v>
      </c>
      <c r="S33" s="85">
        <f t="shared" si="2"/>
        <v>0.2857142857142857</v>
      </c>
      <c r="T33" s="93">
        <v>1</v>
      </c>
      <c r="U33" s="91">
        <f t="shared" si="3"/>
        <v>2.1276595744680851E-2</v>
      </c>
      <c r="V33" s="88"/>
      <c r="W33" s="147" t="s">
        <v>106</v>
      </c>
      <c r="X33" s="102">
        <v>1</v>
      </c>
      <c r="Y33" s="65">
        <f>X33/J33</f>
        <v>9.0909090909090912E-2</v>
      </c>
      <c r="Z33" s="36">
        <v>3</v>
      </c>
      <c r="AA33" s="68">
        <f>Z33/L33</f>
        <v>0.25</v>
      </c>
      <c r="AB33" s="86">
        <v>3</v>
      </c>
      <c r="AC33" s="84">
        <f t="shared" si="5"/>
        <v>0.21428571428571427</v>
      </c>
      <c r="AD33" s="83">
        <v>2</v>
      </c>
      <c r="AE33" s="85">
        <f t="shared" si="6"/>
        <v>0.2857142857142857</v>
      </c>
      <c r="AF33" s="86">
        <v>3</v>
      </c>
      <c r="AG33" s="84">
        <f>AF33/R33</f>
        <v>0.25</v>
      </c>
      <c r="AH33" s="79"/>
      <c r="AI33" s="80">
        <f t="shared" si="12"/>
        <v>0</v>
      </c>
      <c r="AJ33" s="81"/>
      <c r="AK33" s="95" t="s">
        <v>106</v>
      </c>
      <c r="AL33" s="8"/>
      <c r="AM33" s="8"/>
      <c r="AN33" s="35" t="s">
        <v>40</v>
      </c>
      <c r="AO33" s="37">
        <v>16</v>
      </c>
      <c r="AP33" s="37">
        <v>30</v>
      </c>
      <c r="AQ33" s="37">
        <v>35</v>
      </c>
      <c r="AR33" s="37">
        <v>45</v>
      </c>
      <c r="AS33" s="37">
        <v>42</v>
      </c>
      <c r="AT33" s="16"/>
      <c r="AU33" s="35" t="s">
        <v>40</v>
      </c>
      <c r="AV33" s="37">
        <v>3</v>
      </c>
      <c r="AW33" s="37">
        <v>9</v>
      </c>
      <c r="AX33" s="37">
        <v>14</v>
      </c>
      <c r="AY33" s="37">
        <v>11</v>
      </c>
      <c r="AZ33" s="37">
        <v>12</v>
      </c>
      <c r="BA33" s="19"/>
      <c r="BB33" s="35" t="s">
        <v>40</v>
      </c>
      <c r="BC33" s="41">
        <v>2</v>
      </c>
      <c r="BD33" s="37">
        <v>4</v>
      </c>
      <c r="BE33" s="37">
        <v>6</v>
      </c>
      <c r="BF33" s="37">
        <v>1</v>
      </c>
      <c r="BG33" s="37">
        <v>3</v>
      </c>
    </row>
    <row r="34" spans="1:59" ht="20.100000000000001" customHeight="1">
      <c r="A34" s="99">
        <v>26</v>
      </c>
      <c r="B34" s="103" t="s">
        <v>70</v>
      </c>
      <c r="C34" s="102" t="s">
        <v>7</v>
      </c>
      <c r="D34" s="36" t="s">
        <v>7</v>
      </c>
      <c r="E34" s="36">
        <v>1034</v>
      </c>
      <c r="F34" s="36">
        <v>906</v>
      </c>
      <c r="G34" s="53">
        <v>1230</v>
      </c>
      <c r="H34" s="75">
        <v>1140</v>
      </c>
      <c r="I34" s="152">
        <v>941</v>
      </c>
      <c r="J34" s="148" t="s">
        <v>7</v>
      </c>
      <c r="K34" s="68" t="s">
        <v>7</v>
      </c>
      <c r="L34" s="36">
        <v>3</v>
      </c>
      <c r="M34" s="65" t="s">
        <v>7</v>
      </c>
      <c r="N34" s="82">
        <v>367</v>
      </c>
      <c r="O34" s="85">
        <f t="shared" si="0"/>
        <v>0.35493230174081236</v>
      </c>
      <c r="P34" s="94">
        <v>372</v>
      </c>
      <c r="Q34" s="84">
        <f t="shared" si="1"/>
        <v>0.41059602649006621</v>
      </c>
      <c r="R34" s="82">
        <v>407</v>
      </c>
      <c r="S34" s="85">
        <f t="shared" si="2"/>
        <v>0.33089430894308941</v>
      </c>
      <c r="T34" s="93">
        <v>569</v>
      </c>
      <c r="U34" s="91">
        <f t="shared" si="3"/>
        <v>0.49912280701754386</v>
      </c>
      <c r="V34" s="88">
        <v>468</v>
      </c>
      <c r="W34" s="147">
        <f t="shared" si="4"/>
        <v>0.49734325185972372</v>
      </c>
      <c r="X34" s="102" t="s">
        <v>7</v>
      </c>
      <c r="Y34" s="65" t="s">
        <v>7</v>
      </c>
      <c r="Z34" s="36">
        <v>2</v>
      </c>
      <c r="AA34" s="68" t="s">
        <v>7</v>
      </c>
      <c r="AB34" s="86">
        <v>12</v>
      </c>
      <c r="AC34" s="84">
        <f t="shared" si="5"/>
        <v>3.2697547683923703E-2</v>
      </c>
      <c r="AD34" s="83">
        <v>14</v>
      </c>
      <c r="AE34" s="85">
        <f t="shared" si="6"/>
        <v>3.7634408602150539E-2</v>
      </c>
      <c r="AF34" s="86">
        <v>19</v>
      </c>
      <c r="AG34" s="84">
        <f>AF34/R34</f>
        <v>4.6683046683046681E-2</v>
      </c>
      <c r="AH34" s="79">
        <v>23</v>
      </c>
      <c r="AI34" s="80">
        <f t="shared" si="12"/>
        <v>4.0421792618629174E-2</v>
      </c>
      <c r="AJ34" s="81">
        <v>24</v>
      </c>
      <c r="AK34" s="95">
        <f t="shared" si="8"/>
        <v>5.128205128205128E-2</v>
      </c>
      <c r="AL34" s="8"/>
      <c r="AM34" s="8"/>
      <c r="AN34" s="35"/>
      <c r="AO34" s="37" t="s">
        <v>7</v>
      </c>
      <c r="AP34" s="37" t="s">
        <v>7</v>
      </c>
      <c r="AQ34" s="37" t="s">
        <v>7</v>
      </c>
      <c r="AR34" s="37" t="s">
        <v>7</v>
      </c>
      <c r="AS34" s="37" t="s">
        <v>7</v>
      </c>
      <c r="AT34" s="16"/>
      <c r="AU34" s="35" t="s">
        <v>70</v>
      </c>
      <c r="AV34" s="37" t="s">
        <v>7</v>
      </c>
      <c r="AW34" s="37" t="s">
        <v>7</v>
      </c>
      <c r="AX34" s="37" t="s">
        <v>7</v>
      </c>
      <c r="AY34" s="37" t="s">
        <v>7</v>
      </c>
      <c r="AZ34" s="37">
        <v>3</v>
      </c>
      <c r="BA34" s="19"/>
      <c r="BB34" s="35" t="s">
        <v>70</v>
      </c>
      <c r="BC34" s="41" t="s">
        <v>7</v>
      </c>
      <c r="BD34" s="37" t="s">
        <v>7</v>
      </c>
      <c r="BE34" s="37" t="s">
        <v>7</v>
      </c>
      <c r="BF34" s="37" t="s">
        <v>7</v>
      </c>
      <c r="BG34" s="37">
        <v>2</v>
      </c>
    </row>
    <row r="35" spans="1:59" ht="20.100000000000001" customHeight="1">
      <c r="A35" s="99">
        <v>27</v>
      </c>
      <c r="B35" s="103" t="s">
        <v>41</v>
      </c>
      <c r="C35" s="102">
        <v>1</v>
      </c>
      <c r="D35" s="36" t="s">
        <v>7</v>
      </c>
      <c r="E35" s="36"/>
      <c r="F35" s="36"/>
      <c r="G35" s="53"/>
      <c r="H35" s="75"/>
      <c r="I35" s="152"/>
      <c r="J35" s="148" t="s">
        <v>7</v>
      </c>
      <c r="K35" s="68" t="s">
        <v>7</v>
      </c>
      <c r="L35" s="36" t="s">
        <v>7</v>
      </c>
      <c r="M35" s="65" t="s">
        <v>7</v>
      </c>
      <c r="N35" s="82"/>
      <c r="O35" s="85" t="s">
        <v>106</v>
      </c>
      <c r="P35" s="94"/>
      <c r="Q35" s="84" t="s">
        <v>106</v>
      </c>
      <c r="R35" s="82"/>
      <c r="S35" s="85" t="s">
        <v>106</v>
      </c>
      <c r="T35" s="93"/>
      <c r="U35" s="91" t="s">
        <v>106</v>
      </c>
      <c r="V35" s="88"/>
      <c r="W35" s="147" t="s">
        <v>106</v>
      </c>
      <c r="X35" s="102" t="s">
        <v>7</v>
      </c>
      <c r="Y35" s="65" t="s">
        <v>7</v>
      </c>
      <c r="Z35" s="36" t="s">
        <v>7</v>
      </c>
      <c r="AA35" s="68" t="s">
        <v>7</v>
      </c>
      <c r="AB35" s="86"/>
      <c r="AC35" s="84" t="s">
        <v>106</v>
      </c>
      <c r="AD35" s="83"/>
      <c r="AE35" s="85" t="s">
        <v>106</v>
      </c>
      <c r="AF35" s="86"/>
      <c r="AG35" s="84" t="s">
        <v>106</v>
      </c>
      <c r="AH35" s="79"/>
      <c r="AI35" s="80" t="s">
        <v>106</v>
      </c>
      <c r="AJ35" s="81"/>
      <c r="AK35" s="95" t="s">
        <v>106</v>
      </c>
      <c r="AL35" s="8"/>
      <c r="AM35" s="8"/>
      <c r="AN35" s="35" t="s">
        <v>41</v>
      </c>
      <c r="AO35" s="37" t="s">
        <v>7</v>
      </c>
      <c r="AP35" s="37" t="s">
        <v>7</v>
      </c>
      <c r="AQ35" s="37" t="s">
        <v>7</v>
      </c>
      <c r="AR35" s="37">
        <v>1</v>
      </c>
      <c r="AS35" s="37" t="s">
        <v>7</v>
      </c>
      <c r="AT35" s="16"/>
      <c r="AU35" s="35"/>
      <c r="AV35" s="37" t="s">
        <v>7</v>
      </c>
      <c r="AW35" s="37" t="s">
        <v>7</v>
      </c>
      <c r="AX35" s="37" t="s">
        <v>7</v>
      </c>
      <c r="AY35" s="37" t="s">
        <v>7</v>
      </c>
      <c r="AZ35" s="37" t="s">
        <v>7</v>
      </c>
      <c r="BA35" s="19"/>
      <c r="BB35" s="35"/>
      <c r="BC35" s="41" t="s">
        <v>7</v>
      </c>
      <c r="BD35" s="37" t="s">
        <v>7</v>
      </c>
      <c r="BE35" s="37" t="s">
        <v>7</v>
      </c>
      <c r="BF35" s="37" t="s">
        <v>7</v>
      </c>
      <c r="BG35" s="37" t="s">
        <v>7</v>
      </c>
    </row>
    <row r="36" spans="1:59" ht="20.100000000000001" customHeight="1">
      <c r="A36" s="98">
        <v>28</v>
      </c>
      <c r="B36" s="103" t="s">
        <v>89</v>
      </c>
      <c r="C36" s="102"/>
      <c r="D36" s="36"/>
      <c r="E36" s="36"/>
      <c r="F36" s="36">
        <v>39</v>
      </c>
      <c r="G36" s="53">
        <v>26</v>
      </c>
      <c r="H36" s="75"/>
      <c r="I36" s="152"/>
      <c r="J36" s="148"/>
      <c r="K36" s="68"/>
      <c r="L36" s="36"/>
      <c r="M36" s="65"/>
      <c r="N36" s="82"/>
      <c r="O36" s="85" t="s">
        <v>106</v>
      </c>
      <c r="P36" s="94">
        <v>8</v>
      </c>
      <c r="Q36" s="84">
        <f t="shared" si="1"/>
        <v>0.20512820512820512</v>
      </c>
      <c r="R36" s="82">
        <v>1</v>
      </c>
      <c r="S36" s="85">
        <f t="shared" si="2"/>
        <v>3.8461538461538464E-2</v>
      </c>
      <c r="T36" s="93"/>
      <c r="U36" s="91" t="s">
        <v>106</v>
      </c>
      <c r="V36" s="88"/>
      <c r="W36" s="147" t="s">
        <v>106</v>
      </c>
      <c r="X36" s="102"/>
      <c r="Y36" s="65"/>
      <c r="Z36" s="36"/>
      <c r="AA36" s="68"/>
      <c r="AB36" s="86"/>
      <c r="AC36" s="84" t="s">
        <v>106</v>
      </c>
      <c r="AD36" s="83"/>
      <c r="AE36" s="85">
        <f t="shared" si="6"/>
        <v>0</v>
      </c>
      <c r="AF36" s="86"/>
      <c r="AG36" s="84">
        <f t="shared" ref="AG36:AG42" si="13">AF36/R36</f>
        <v>0</v>
      </c>
      <c r="AH36" s="79"/>
      <c r="AI36" s="80" t="s">
        <v>106</v>
      </c>
      <c r="AJ36" s="81"/>
      <c r="AK36" s="95" t="s">
        <v>106</v>
      </c>
      <c r="AL36" s="8"/>
      <c r="AM36" s="8"/>
      <c r="AN36" s="35"/>
      <c r="AO36" s="37"/>
      <c r="AP36" s="37"/>
      <c r="AQ36" s="37"/>
      <c r="AR36" s="37"/>
      <c r="AS36" s="37"/>
      <c r="AT36" s="16"/>
      <c r="AU36" s="35"/>
      <c r="AV36" s="37"/>
      <c r="AW36" s="37"/>
      <c r="AX36" s="37"/>
      <c r="AY36" s="37"/>
      <c r="AZ36" s="37"/>
      <c r="BA36" s="19"/>
      <c r="BB36" s="35"/>
      <c r="BC36" s="41"/>
      <c r="BD36" s="37"/>
      <c r="BE36" s="37"/>
      <c r="BF36" s="37"/>
      <c r="BG36" s="37"/>
    </row>
    <row r="37" spans="1:59" ht="20.100000000000001" customHeight="1">
      <c r="A37" s="99">
        <v>29</v>
      </c>
      <c r="B37" s="103" t="s">
        <v>90</v>
      </c>
      <c r="C37" s="102"/>
      <c r="D37" s="36"/>
      <c r="E37" s="36"/>
      <c r="F37" s="36">
        <v>136</v>
      </c>
      <c r="G37" s="53">
        <v>71</v>
      </c>
      <c r="H37" s="75"/>
      <c r="I37" s="152"/>
      <c r="J37" s="148"/>
      <c r="K37" s="68"/>
      <c r="L37" s="36"/>
      <c r="M37" s="65"/>
      <c r="N37" s="82"/>
      <c r="O37" s="85" t="s">
        <v>106</v>
      </c>
      <c r="P37" s="94">
        <v>21</v>
      </c>
      <c r="Q37" s="84">
        <f t="shared" si="1"/>
        <v>0.15441176470588236</v>
      </c>
      <c r="R37" s="82">
        <v>1</v>
      </c>
      <c r="S37" s="85">
        <f t="shared" si="2"/>
        <v>1.4084507042253521E-2</v>
      </c>
      <c r="T37" s="93"/>
      <c r="U37" s="91" t="s">
        <v>106</v>
      </c>
      <c r="V37" s="88"/>
      <c r="W37" s="147" t="s">
        <v>106</v>
      </c>
      <c r="X37" s="102"/>
      <c r="Y37" s="65"/>
      <c r="Z37" s="36"/>
      <c r="AA37" s="68"/>
      <c r="AB37" s="86"/>
      <c r="AC37" s="84" t="s">
        <v>106</v>
      </c>
      <c r="AD37" s="83"/>
      <c r="AE37" s="85">
        <f t="shared" si="6"/>
        <v>0</v>
      </c>
      <c r="AF37" s="86"/>
      <c r="AG37" s="84">
        <f t="shared" si="13"/>
        <v>0</v>
      </c>
      <c r="AH37" s="79"/>
      <c r="AI37" s="80" t="s">
        <v>106</v>
      </c>
      <c r="AJ37" s="81"/>
      <c r="AK37" s="95" t="s">
        <v>106</v>
      </c>
      <c r="AL37" s="8"/>
      <c r="AM37" s="8"/>
      <c r="AN37" s="35"/>
      <c r="AO37" s="37"/>
      <c r="AP37" s="37"/>
      <c r="AQ37" s="37"/>
      <c r="AR37" s="37"/>
      <c r="AS37" s="37"/>
      <c r="AT37" s="16"/>
      <c r="AU37" s="35"/>
      <c r="AV37" s="37"/>
      <c r="AW37" s="37"/>
      <c r="AX37" s="37"/>
      <c r="AY37" s="37"/>
      <c r="AZ37" s="37"/>
      <c r="BA37" s="19"/>
      <c r="BB37" s="35"/>
      <c r="BC37" s="41"/>
      <c r="BD37" s="37"/>
      <c r="BE37" s="37"/>
      <c r="BF37" s="37"/>
      <c r="BG37" s="37"/>
    </row>
    <row r="38" spans="1:59" ht="20.100000000000001" customHeight="1">
      <c r="A38" s="99">
        <v>30</v>
      </c>
      <c r="B38" s="103" t="s">
        <v>42</v>
      </c>
      <c r="C38" s="102">
        <v>434</v>
      </c>
      <c r="D38" s="36">
        <v>437</v>
      </c>
      <c r="E38" s="36">
        <v>70</v>
      </c>
      <c r="F38" s="36">
        <v>7</v>
      </c>
      <c r="G38" s="53">
        <v>5</v>
      </c>
      <c r="H38" s="75"/>
      <c r="I38" s="152"/>
      <c r="J38" s="148">
        <v>129</v>
      </c>
      <c r="K38" s="68">
        <f>J38/C38</f>
        <v>0.29723502304147464</v>
      </c>
      <c r="L38" s="36">
        <v>91</v>
      </c>
      <c r="M38" s="65">
        <f>L38/D38</f>
        <v>0.20823798627002288</v>
      </c>
      <c r="N38" s="82">
        <v>19</v>
      </c>
      <c r="O38" s="85">
        <f t="shared" si="0"/>
        <v>0.27142857142857141</v>
      </c>
      <c r="P38" s="94">
        <v>1</v>
      </c>
      <c r="Q38" s="84">
        <f t="shared" si="1"/>
        <v>0.14285714285714285</v>
      </c>
      <c r="R38" s="82">
        <v>1</v>
      </c>
      <c r="S38" s="85">
        <f t="shared" si="2"/>
        <v>0.2</v>
      </c>
      <c r="T38" s="93"/>
      <c r="U38" s="91" t="s">
        <v>106</v>
      </c>
      <c r="V38" s="88"/>
      <c r="W38" s="147" t="s">
        <v>106</v>
      </c>
      <c r="X38" s="102">
        <v>12</v>
      </c>
      <c r="Y38" s="65">
        <f>X38/J38</f>
        <v>9.3023255813953487E-2</v>
      </c>
      <c r="Z38" s="36">
        <v>4</v>
      </c>
      <c r="AA38" s="68" t="s">
        <v>7</v>
      </c>
      <c r="AB38" s="86"/>
      <c r="AC38" s="84">
        <f t="shared" si="5"/>
        <v>0</v>
      </c>
      <c r="AD38" s="83">
        <v>1</v>
      </c>
      <c r="AE38" s="85">
        <f t="shared" si="6"/>
        <v>1</v>
      </c>
      <c r="AF38" s="86"/>
      <c r="AG38" s="84">
        <f t="shared" si="13"/>
        <v>0</v>
      </c>
      <c r="AH38" s="79"/>
      <c r="AI38" s="80" t="s">
        <v>106</v>
      </c>
      <c r="AJ38" s="81"/>
      <c r="AK38" s="95" t="s">
        <v>106</v>
      </c>
      <c r="AL38" s="8"/>
      <c r="AM38" s="8"/>
      <c r="AN38" s="35" t="s">
        <v>42</v>
      </c>
      <c r="AO38" s="37">
        <v>105</v>
      </c>
      <c r="AP38" s="37">
        <v>106</v>
      </c>
      <c r="AQ38" s="37">
        <v>245</v>
      </c>
      <c r="AR38" s="37">
        <v>434</v>
      </c>
      <c r="AS38" s="37">
        <v>437</v>
      </c>
      <c r="AT38" s="16"/>
      <c r="AU38" s="35" t="s">
        <v>42</v>
      </c>
      <c r="AV38" s="37">
        <v>40</v>
      </c>
      <c r="AW38" s="37">
        <v>22</v>
      </c>
      <c r="AX38" s="37">
        <v>72</v>
      </c>
      <c r="AY38" s="37">
        <v>129</v>
      </c>
      <c r="AZ38" s="37">
        <v>91</v>
      </c>
      <c r="BA38" s="19"/>
      <c r="BB38" s="35" t="s">
        <v>42</v>
      </c>
      <c r="BC38" s="41">
        <v>5</v>
      </c>
      <c r="BD38" s="37" t="s">
        <v>7</v>
      </c>
      <c r="BE38" s="37">
        <v>9</v>
      </c>
      <c r="BF38" s="37">
        <v>12</v>
      </c>
      <c r="BG38" s="37">
        <v>4</v>
      </c>
    </row>
    <row r="39" spans="1:59" ht="20.100000000000001" customHeight="1">
      <c r="A39" s="98">
        <v>31</v>
      </c>
      <c r="B39" s="103" t="s">
        <v>63</v>
      </c>
      <c r="C39" s="102" t="s">
        <v>7</v>
      </c>
      <c r="D39" s="36">
        <v>205</v>
      </c>
      <c r="E39" s="36">
        <v>159</v>
      </c>
      <c r="F39" s="36">
        <v>159</v>
      </c>
      <c r="G39" s="53">
        <v>83</v>
      </c>
      <c r="H39" s="75">
        <v>82</v>
      </c>
      <c r="I39" s="152">
        <v>53</v>
      </c>
      <c r="J39" s="148" t="s">
        <v>7</v>
      </c>
      <c r="K39" s="68" t="s">
        <v>7</v>
      </c>
      <c r="L39" s="36">
        <v>30</v>
      </c>
      <c r="M39" s="65" t="s">
        <v>7</v>
      </c>
      <c r="N39" s="82">
        <v>36</v>
      </c>
      <c r="O39" s="85">
        <f t="shared" si="0"/>
        <v>0.22641509433962265</v>
      </c>
      <c r="P39" s="94">
        <v>44</v>
      </c>
      <c r="Q39" s="84">
        <f t="shared" si="1"/>
        <v>0.27672955974842767</v>
      </c>
      <c r="R39" s="82">
        <v>20</v>
      </c>
      <c r="S39" s="85">
        <f t="shared" si="2"/>
        <v>0.24096385542168675</v>
      </c>
      <c r="T39" s="93">
        <v>32</v>
      </c>
      <c r="U39" s="91">
        <f t="shared" si="3"/>
        <v>0.3902439024390244</v>
      </c>
      <c r="V39" s="88">
        <v>23</v>
      </c>
      <c r="W39" s="147">
        <f t="shared" si="4"/>
        <v>0.43396226415094341</v>
      </c>
      <c r="X39" s="102" t="s">
        <v>7</v>
      </c>
      <c r="Y39" s="65" t="s">
        <v>7</v>
      </c>
      <c r="Z39" s="36">
        <v>2</v>
      </c>
      <c r="AA39" s="68" t="s">
        <v>7</v>
      </c>
      <c r="AB39" s="86"/>
      <c r="AC39" s="84">
        <f t="shared" si="5"/>
        <v>0</v>
      </c>
      <c r="AD39" s="83"/>
      <c r="AE39" s="85">
        <f t="shared" si="6"/>
        <v>0</v>
      </c>
      <c r="AF39" s="86">
        <v>2</v>
      </c>
      <c r="AG39" s="84">
        <f t="shared" si="13"/>
        <v>0.1</v>
      </c>
      <c r="AH39" s="79">
        <v>1</v>
      </c>
      <c r="AI39" s="80">
        <f t="shared" ref="AI39" si="14">AH39/T39</f>
        <v>3.125E-2</v>
      </c>
      <c r="AJ39" s="81">
        <v>2</v>
      </c>
      <c r="AK39" s="95">
        <f t="shared" si="8"/>
        <v>8.6956521739130432E-2</v>
      </c>
      <c r="AL39" s="8"/>
      <c r="AM39" s="8"/>
      <c r="AN39" s="35" t="s">
        <v>63</v>
      </c>
      <c r="AO39" s="37" t="s">
        <v>7</v>
      </c>
      <c r="AP39" s="37" t="s">
        <v>7</v>
      </c>
      <c r="AQ39" s="37" t="s">
        <v>7</v>
      </c>
      <c r="AR39" s="37" t="s">
        <v>7</v>
      </c>
      <c r="AS39" s="37">
        <v>205</v>
      </c>
      <c r="AT39" s="16"/>
      <c r="AU39" s="35" t="s">
        <v>63</v>
      </c>
      <c r="AV39" s="37" t="s">
        <v>7</v>
      </c>
      <c r="AW39" s="37" t="s">
        <v>7</v>
      </c>
      <c r="AX39" s="37" t="s">
        <v>7</v>
      </c>
      <c r="AY39" s="37" t="s">
        <v>7</v>
      </c>
      <c r="AZ39" s="37">
        <v>30</v>
      </c>
      <c r="BA39" s="19"/>
      <c r="BB39" s="35" t="s">
        <v>63</v>
      </c>
      <c r="BC39" s="41" t="s">
        <v>7</v>
      </c>
      <c r="BD39" s="37" t="s">
        <v>7</v>
      </c>
      <c r="BE39" s="37" t="s">
        <v>7</v>
      </c>
      <c r="BF39" s="37" t="s">
        <v>7</v>
      </c>
      <c r="BG39" s="37">
        <v>2</v>
      </c>
    </row>
    <row r="40" spans="1:59" ht="20.100000000000001" customHeight="1">
      <c r="A40" s="99">
        <v>32</v>
      </c>
      <c r="B40" s="103" t="s">
        <v>64</v>
      </c>
      <c r="C40" s="102">
        <v>79</v>
      </c>
      <c r="D40" s="36">
        <v>87</v>
      </c>
      <c r="E40" s="36">
        <v>117</v>
      </c>
      <c r="F40" s="36">
        <v>118</v>
      </c>
      <c r="G40" s="53">
        <v>127</v>
      </c>
      <c r="H40" s="75">
        <v>134</v>
      </c>
      <c r="I40" s="152">
        <v>118</v>
      </c>
      <c r="J40" s="148">
        <v>33</v>
      </c>
      <c r="K40" s="68" t="s">
        <v>7</v>
      </c>
      <c r="L40" s="36">
        <v>35</v>
      </c>
      <c r="M40" s="65" t="s">
        <v>7</v>
      </c>
      <c r="N40" s="82">
        <v>55</v>
      </c>
      <c r="O40" s="85">
        <f t="shared" si="0"/>
        <v>0.47008547008547008</v>
      </c>
      <c r="P40" s="94">
        <v>57</v>
      </c>
      <c r="Q40" s="84">
        <f t="shared" si="1"/>
        <v>0.48305084745762711</v>
      </c>
      <c r="R40" s="82">
        <v>63</v>
      </c>
      <c r="S40" s="85">
        <f t="shared" si="2"/>
        <v>0.49606299212598426</v>
      </c>
      <c r="T40" s="93"/>
      <c r="U40" s="91">
        <f t="shared" si="3"/>
        <v>0</v>
      </c>
      <c r="V40" s="88">
        <v>73</v>
      </c>
      <c r="W40" s="147">
        <f t="shared" si="4"/>
        <v>0.61864406779661019</v>
      </c>
      <c r="X40" s="102">
        <v>5</v>
      </c>
      <c r="Y40" s="65" t="s">
        <v>7</v>
      </c>
      <c r="Z40" s="36">
        <v>7</v>
      </c>
      <c r="AA40" s="68" t="s">
        <v>7</v>
      </c>
      <c r="AB40" s="86">
        <v>10</v>
      </c>
      <c r="AC40" s="84">
        <f t="shared" si="5"/>
        <v>0.18181818181818182</v>
      </c>
      <c r="AD40" s="83">
        <v>14</v>
      </c>
      <c r="AE40" s="85">
        <f t="shared" si="6"/>
        <v>0.24561403508771928</v>
      </c>
      <c r="AF40" s="86">
        <v>16</v>
      </c>
      <c r="AG40" s="84">
        <f t="shared" si="13"/>
        <v>0.25396825396825395</v>
      </c>
      <c r="AH40" s="79"/>
      <c r="AI40" s="80" t="s">
        <v>106</v>
      </c>
      <c r="AJ40" s="81">
        <v>25</v>
      </c>
      <c r="AK40" s="95">
        <f t="shared" si="8"/>
        <v>0.34246575342465752</v>
      </c>
      <c r="AL40" s="8"/>
      <c r="AM40" s="8"/>
      <c r="AN40" s="35" t="s">
        <v>64</v>
      </c>
      <c r="AO40" s="37" t="s">
        <v>7</v>
      </c>
      <c r="AP40" s="37" t="s">
        <v>7</v>
      </c>
      <c r="AQ40" s="37">
        <v>28</v>
      </c>
      <c r="AR40" s="37">
        <v>79</v>
      </c>
      <c r="AS40" s="37">
        <v>87</v>
      </c>
      <c r="AT40" s="16"/>
      <c r="AU40" s="35" t="s">
        <v>64</v>
      </c>
      <c r="AV40" s="37" t="s">
        <v>7</v>
      </c>
      <c r="AW40" s="37" t="s">
        <v>7</v>
      </c>
      <c r="AX40" s="37">
        <v>9</v>
      </c>
      <c r="AY40" s="37">
        <v>33</v>
      </c>
      <c r="AZ40" s="37">
        <v>35</v>
      </c>
      <c r="BA40" s="19"/>
      <c r="BB40" s="35" t="s">
        <v>64</v>
      </c>
      <c r="BC40" s="41" t="s">
        <v>7</v>
      </c>
      <c r="BD40" s="37" t="s">
        <v>7</v>
      </c>
      <c r="BE40" s="37">
        <v>4</v>
      </c>
      <c r="BF40" s="37">
        <v>5</v>
      </c>
      <c r="BG40" s="37">
        <v>7</v>
      </c>
    </row>
    <row r="41" spans="1:59" ht="20.100000000000001" customHeight="1">
      <c r="A41" s="99">
        <v>33</v>
      </c>
      <c r="B41" s="103" t="s">
        <v>107</v>
      </c>
      <c r="C41" s="102"/>
      <c r="D41" s="36"/>
      <c r="E41" s="36"/>
      <c r="F41" s="36"/>
      <c r="G41" s="53"/>
      <c r="H41" s="75">
        <v>3</v>
      </c>
      <c r="I41" s="152">
        <v>7</v>
      </c>
      <c r="J41" s="148"/>
      <c r="K41" s="68"/>
      <c r="L41" s="36"/>
      <c r="M41" s="65"/>
      <c r="N41" s="82"/>
      <c r="O41" s="85" t="s">
        <v>106</v>
      </c>
      <c r="P41" s="94"/>
      <c r="Q41" s="84" t="s">
        <v>106</v>
      </c>
      <c r="R41" s="82"/>
      <c r="S41" s="85" t="s">
        <v>106</v>
      </c>
      <c r="T41" s="93">
        <v>86</v>
      </c>
      <c r="U41" s="91">
        <f>T41/H41</f>
        <v>28.666666666666668</v>
      </c>
      <c r="V41" s="88">
        <v>3</v>
      </c>
      <c r="W41" s="147">
        <f t="shared" si="4"/>
        <v>0.42857142857142855</v>
      </c>
      <c r="X41" s="102"/>
      <c r="Y41" s="65"/>
      <c r="Z41" s="36"/>
      <c r="AA41" s="68"/>
      <c r="AB41" s="86"/>
      <c r="AC41" s="84" t="s">
        <v>106</v>
      </c>
      <c r="AD41" s="83"/>
      <c r="AE41" s="85" t="s">
        <v>106</v>
      </c>
      <c r="AF41" s="86"/>
      <c r="AG41" s="84"/>
      <c r="AH41" s="79">
        <v>17</v>
      </c>
      <c r="AI41" s="80">
        <f t="shared" ref="AI41:AI42" si="15">AH41/T41</f>
        <v>0.19767441860465115</v>
      </c>
      <c r="AJ41" s="81"/>
      <c r="AK41" s="95">
        <f t="shared" si="8"/>
        <v>0</v>
      </c>
      <c r="AL41" s="8"/>
      <c r="AM41" s="8"/>
      <c r="AN41" s="35"/>
      <c r="AO41" s="37"/>
      <c r="AP41" s="37"/>
      <c r="AQ41" s="37"/>
      <c r="AR41" s="37"/>
      <c r="AS41" s="37"/>
      <c r="AT41" s="16"/>
      <c r="AU41" s="35"/>
      <c r="AV41" s="37"/>
      <c r="AW41" s="37"/>
      <c r="AX41" s="37"/>
      <c r="AY41" s="37"/>
      <c r="AZ41" s="37"/>
      <c r="BA41" s="19"/>
      <c r="BB41" s="35"/>
      <c r="BC41" s="41"/>
      <c r="BD41" s="37"/>
      <c r="BE41" s="37"/>
      <c r="BF41" s="37"/>
      <c r="BG41" s="37"/>
    </row>
    <row r="42" spans="1:59" ht="20.100000000000001" customHeight="1">
      <c r="A42" s="98">
        <v>34</v>
      </c>
      <c r="B42" s="103" t="s">
        <v>43</v>
      </c>
      <c r="C42" s="102">
        <v>385</v>
      </c>
      <c r="D42" s="36">
        <v>402</v>
      </c>
      <c r="E42" s="36">
        <v>348</v>
      </c>
      <c r="F42" s="36">
        <v>306</v>
      </c>
      <c r="G42" s="53">
        <v>258</v>
      </c>
      <c r="H42" s="75">
        <v>196</v>
      </c>
      <c r="I42" s="152">
        <v>196</v>
      </c>
      <c r="J42" s="148">
        <v>137</v>
      </c>
      <c r="K42" s="68">
        <f>J42/C42</f>
        <v>0.35584415584415585</v>
      </c>
      <c r="L42" s="36">
        <v>130</v>
      </c>
      <c r="M42" s="65">
        <f>L42/D42</f>
        <v>0.32338308457711445</v>
      </c>
      <c r="N42" s="82">
        <v>148</v>
      </c>
      <c r="O42" s="85">
        <f t="shared" si="0"/>
        <v>0.42528735632183906</v>
      </c>
      <c r="P42" s="94">
        <v>120</v>
      </c>
      <c r="Q42" s="84">
        <f t="shared" si="1"/>
        <v>0.39215686274509803</v>
      </c>
      <c r="R42" s="82">
        <v>95</v>
      </c>
      <c r="S42" s="85">
        <f t="shared" si="2"/>
        <v>0.36821705426356588</v>
      </c>
      <c r="T42" s="93">
        <v>98</v>
      </c>
      <c r="U42" s="91">
        <f t="shared" si="3"/>
        <v>0.5</v>
      </c>
      <c r="V42" s="88">
        <v>89</v>
      </c>
      <c r="W42" s="147">
        <f t="shared" si="4"/>
        <v>0.45408163265306123</v>
      </c>
      <c r="X42" s="102">
        <v>14</v>
      </c>
      <c r="Y42" s="65">
        <f>X42/J42</f>
        <v>0.10218978102189781</v>
      </c>
      <c r="Z42" s="36">
        <v>11</v>
      </c>
      <c r="AA42" s="68">
        <f>Z42/L42</f>
        <v>8.461538461538462E-2</v>
      </c>
      <c r="AB42" s="86">
        <v>11</v>
      </c>
      <c r="AC42" s="84">
        <f t="shared" si="5"/>
        <v>7.4324324324324328E-2</v>
      </c>
      <c r="AD42" s="83">
        <v>8</v>
      </c>
      <c r="AE42" s="85">
        <f t="shared" si="6"/>
        <v>6.6666666666666666E-2</v>
      </c>
      <c r="AF42" s="86">
        <v>6</v>
      </c>
      <c r="AG42" s="84">
        <f t="shared" si="13"/>
        <v>6.3157894736842107E-2</v>
      </c>
      <c r="AH42" s="79">
        <v>10</v>
      </c>
      <c r="AI42" s="80">
        <f t="shared" si="15"/>
        <v>0.10204081632653061</v>
      </c>
      <c r="AJ42" s="81">
        <v>19</v>
      </c>
      <c r="AK42" s="95">
        <f t="shared" si="8"/>
        <v>0.21348314606741572</v>
      </c>
      <c r="AL42" s="8"/>
      <c r="AM42" s="8"/>
      <c r="AN42" s="35" t="s">
        <v>43</v>
      </c>
      <c r="AO42" s="37">
        <v>144</v>
      </c>
      <c r="AP42" s="37">
        <v>162</v>
      </c>
      <c r="AQ42" s="37">
        <v>286</v>
      </c>
      <c r="AR42" s="37">
        <v>385</v>
      </c>
      <c r="AS42" s="37">
        <v>402</v>
      </c>
      <c r="AT42" s="16"/>
      <c r="AU42" s="35" t="s">
        <v>43</v>
      </c>
      <c r="AV42" s="37">
        <v>67</v>
      </c>
      <c r="AW42" s="37">
        <v>75</v>
      </c>
      <c r="AX42" s="37">
        <v>94</v>
      </c>
      <c r="AY42" s="37">
        <v>137</v>
      </c>
      <c r="AZ42" s="37">
        <v>130</v>
      </c>
      <c r="BA42" s="19"/>
      <c r="BB42" s="35" t="s">
        <v>43</v>
      </c>
      <c r="BC42" s="41">
        <v>19</v>
      </c>
      <c r="BD42" s="37">
        <v>18</v>
      </c>
      <c r="BE42" s="37">
        <v>14</v>
      </c>
      <c r="BF42" s="37">
        <v>14</v>
      </c>
      <c r="BG42" s="37">
        <v>11</v>
      </c>
    </row>
    <row r="43" spans="1:59" ht="20.100000000000001" customHeight="1">
      <c r="A43" s="99">
        <v>35</v>
      </c>
      <c r="B43" s="103" t="s">
        <v>44</v>
      </c>
      <c r="C43" s="102">
        <v>108</v>
      </c>
      <c r="D43" s="36">
        <v>115</v>
      </c>
      <c r="E43" s="36">
        <v>26</v>
      </c>
      <c r="F43" s="36">
        <v>1</v>
      </c>
      <c r="G43" s="53"/>
      <c r="H43" s="75"/>
      <c r="I43" s="152"/>
      <c r="J43" s="148">
        <v>26</v>
      </c>
      <c r="K43" s="68">
        <f>J43/C43</f>
        <v>0.24074074074074073</v>
      </c>
      <c r="L43" s="36">
        <v>34</v>
      </c>
      <c r="M43" s="65">
        <f>L43/D43</f>
        <v>0.29565217391304349</v>
      </c>
      <c r="N43" s="82">
        <v>8</v>
      </c>
      <c r="O43" s="85">
        <f t="shared" si="0"/>
        <v>0.30769230769230771</v>
      </c>
      <c r="P43" s="94"/>
      <c r="Q43" s="84">
        <f t="shared" si="1"/>
        <v>0</v>
      </c>
      <c r="R43" s="82"/>
      <c r="S43" s="85" t="s">
        <v>106</v>
      </c>
      <c r="T43" s="93"/>
      <c r="U43" s="91" t="s">
        <v>106</v>
      </c>
      <c r="V43" s="88"/>
      <c r="W43" s="147" t="s">
        <v>106</v>
      </c>
      <c r="X43" s="102">
        <v>2</v>
      </c>
      <c r="Y43" s="65">
        <f>X43/J43</f>
        <v>7.6923076923076927E-2</v>
      </c>
      <c r="Z43" s="36">
        <v>1</v>
      </c>
      <c r="AA43" s="68">
        <f>Z43/L43</f>
        <v>2.9411764705882353E-2</v>
      </c>
      <c r="AB43" s="86"/>
      <c r="AC43" s="84">
        <f t="shared" si="5"/>
        <v>0</v>
      </c>
      <c r="AD43" s="83"/>
      <c r="AE43" s="85" t="s">
        <v>106</v>
      </c>
      <c r="AF43" s="86"/>
      <c r="AG43" s="84" t="s">
        <v>106</v>
      </c>
      <c r="AH43" s="79"/>
      <c r="AI43" s="80" t="s">
        <v>106</v>
      </c>
      <c r="AJ43" s="81"/>
      <c r="AK43" s="95" t="s">
        <v>106</v>
      </c>
      <c r="AL43" s="8"/>
      <c r="AM43" s="8"/>
      <c r="AN43" s="35" t="s">
        <v>44</v>
      </c>
      <c r="AO43" s="37">
        <v>40</v>
      </c>
      <c r="AP43" s="37">
        <v>34</v>
      </c>
      <c r="AQ43" s="37">
        <v>72</v>
      </c>
      <c r="AR43" s="37">
        <v>108</v>
      </c>
      <c r="AS43" s="37">
        <v>115</v>
      </c>
      <c r="AT43" s="16"/>
      <c r="AU43" s="35" t="s">
        <v>44</v>
      </c>
      <c r="AV43" s="37">
        <v>17</v>
      </c>
      <c r="AW43" s="37">
        <v>7</v>
      </c>
      <c r="AX43" s="37">
        <v>20</v>
      </c>
      <c r="AY43" s="37">
        <v>26</v>
      </c>
      <c r="AZ43" s="37">
        <v>34</v>
      </c>
      <c r="BA43" s="19"/>
      <c r="BB43" s="35" t="s">
        <v>44</v>
      </c>
      <c r="BC43" s="41">
        <v>3</v>
      </c>
      <c r="BD43" s="37">
        <v>1</v>
      </c>
      <c r="BE43" s="37"/>
      <c r="BF43" s="37">
        <v>2</v>
      </c>
      <c r="BG43" s="37">
        <v>1</v>
      </c>
    </row>
    <row r="44" spans="1:59" ht="20.100000000000001" customHeight="1">
      <c r="A44" s="99">
        <v>36</v>
      </c>
      <c r="B44" s="103" t="s">
        <v>104</v>
      </c>
      <c r="C44" s="102"/>
      <c r="D44" s="36"/>
      <c r="E44" s="36"/>
      <c r="F44" s="36"/>
      <c r="G44" s="53">
        <v>9</v>
      </c>
      <c r="H44" s="75">
        <v>8</v>
      </c>
      <c r="I44" s="152">
        <v>7</v>
      </c>
      <c r="J44" s="148"/>
      <c r="K44" s="68"/>
      <c r="L44" s="36"/>
      <c r="M44" s="65"/>
      <c r="N44" s="82"/>
      <c r="O44" s="85" t="s">
        <v>106</v>
      </c>
      <c r="P44" s="94"/>
      <c r="Q44" s="84" t="s">
        <v>106</v>
      </c>
      <c r="R44" s="82"/>
      <c r="S44" s="85">
        <f t="shared" si="2"/>
        <v>0</v>
      </c>
      <c r="T44" s="93">
        <v>3</v>
      </c>
      <c r="U44" s="91">
        <f t="shared" si="3"/>
        <v>0.375</v>
      </c>
      <c r="V44" s="88"/>
      <c r="W44" s="147">
        <f t="shared" si="4"/>
        <v>0</v>
      </c>
      <c r="X44" s="102"/>
      <c r="Y44" s="65"/>
      <c r="Z44" s="36"/>
      <c r="AA44" s="68"/>
      <c r="AB44" s="86"/>
      <c r="AC44" s="84" t="s">
        <v>106</v>
      </c>
      <c r="AD44" s="83"/>
      <c r="AE44" s="85" t="s">
        <v>106</v>
      </c>
      <c r="AF44" s="86"/>
      <c r="AG44" s="84" t="s">
        <v>106</v>
      </c>
      <c r="AH44" s="79"/>
      <c r="AI44" s="80">
        <f t="shared" ref="AI44:AI49" si="16">AH44/T44</f>
        <v>0</v>
      </c>
      <c r="AJ44" s="81"/>
      <c r="AK44" s="95" t="s">
        <v>106</v>
      </c>
      <c r="AL44" s="8"/>
      <c r="AM44" s="8"/>
      <c r="AN44" s="35"/>
      <c r="AO44" s="37"/>
      <c r="AP44" s="37"/>
      <c r="AQ44" s="37"/>
      <c r="AR44" s="37"/>
      <c r="AS44" s="37"/>
      <c r="AT44" s="16"/>
      <c r="AU44" s="35"/>
      <c r="AV44" s="37"/>
      <c r="AW44" s="37"/>
      <c r="AX44" s="37"/>
      <c r="AY44" s="37"/>
      <c r="AZ44" s="37"/>
      <c r="BA44" s="19"/>
      <c r="BB44" s="35"/>
      <c r="BC44" s="41"/>
      <c r="BD44" s="37"/>
      <c r="BE44" s="37"/>
      <c r="BF44" s="37"/>
      <c r="BG44" s="37"/>
    </row>
    <row r="45" spans="1:59" ht="20.100000000000001" customHeight="1">
      <c r="A45" s="98">
        <v>37</v>
      </c>
      <c r="B45" s="103" t="s">
        <v>91</v>
      </c>
      <c r="C45" s="102"/>
      <c r="D45" s="36"/>
      <c r="E45" s="36"/>
      <c r="F45" s="36">
        <v>56</v>
      </c>
      <c r="G45" s="53">
        <v>58</v>
      </c>
      <c r="H45" s="75">
        <v>29</v>
      </c>
      <c r="I45" s="152">
        <v>31</v>
      </c>
      <c r="J45" s="148"/>
      <c r="K45" s="68"/>
      <c r="L45" s="36"/>
      <c r="M45" s="65"/>
      <c r="N45" s="82"/>
      <c r="O45" s="85" t="s">
        <v>106</v>
      </c>
      <c r="P45" s="94">
        <v>15</v>
      </c>
      <c r="Q45" s="84">
        <f t="shared" si="1"/>
        <v>0.26785714285714285</v>
      </c>
      <c r="R45" s="82">
        <v>7</v>
      </c>
      <c r="S45" s="85">
        <f t="shared" si="2"/>
        <v>0.1206896551724138</v>
      </c>
      <c r="T45" s="93">
        <v>9</v>
      </c>
      <c r="U45" s="91">
        <f t="shared" si="3"/>
        <v>0.31034482758620691</v>
      </c>
      <c r="V45" s="88">
        <v>4</v>
      </c>
      <c r="W45" s="147">
        <f t="shared" si="4"/>
        <v>0.12903225806451613</v>
      </c>
      <c r="X45" s="102"/>
      <c r="Y45" s="65"/>
      <c r="Z45" s="36"/>
      <c r="AA45" s="68"/>
      <c r="AB45" s="86"/>
      <c r="AC45" s="84" t="s">
        <v>106</v>
      </c>
      <c r="AD45" s="83">
        <v>1</v>
      </c>
      <c r="AE45" s="85">
        <f t="shared" si="6"/>
        <v>6.6666666666666666E-2</v>
      </c>
      <c r="AF45" s="86"/>
      <c r="AG45" s="84">
        <f t="shared" ref="AG45:AG50" si="17">AF45/R45</f>
        <v>0</v>
      </c>
      <c r="AH45" s="79">
        <v>1</v>
      </c>
      <c r="AI45" s="80">
        <f t="shared" si="16"/>
        <v>0.1111111111111111</v>
      </c>
      <c r="AJ45" s="81"/>
      <c r="AK45" s="95">
        <f t="shared" si="8"/>
        <v>0</v>
      </c>
      <c r="AL45" s="8"/>
      <c r="AM45" s="8"/>
      <c r="AN45" s="35"/>
      <c r="AO45" s="37"/>
      <c r="AP45" s="37"/>
      <c r="AQ45" s="37"/>
      <c r="AR45" s="37"/>
      <c r="AS45" s="37"/>
      <c r="AT45" s="16"/>
      <c r="AU45" s="35"/>
      <c r="AV45" s="37"/>
      <c r="AW45" s="37"/>
      <c r="AX45" s="37"/>
      <c r="AY45" s="37"/>
      <c r="AZ45" s="37"/>
      <c r="BA45" s="19"/>
      <c r="BB45" s="35"/>
      <c r="BC45" s="41"/>
      <c r="BD45" s="37"/>
      <c r="BE45" s="37"/>
      <c r="BF45" s="37"/>
      <c r="BG45" s="37"/>
    </row>
    <row r="46" spans="1:59" ht="20.100000000000001" customHeight="1">
      <c r="A46" s="99">
        <v>38</v>
      </c>
      <c r="B46" s="103" t="s">
        <v>45</v>
      </c>
      <c r="C46" s="102">
        <v>103</v>
      </c>
      <c r="D46" s="36">
        <v>107</v>
      </c>
      <c r="E46" s="36">
        <v>110</v>
      </c>
      <c r="F46" s="36">
        <v>78</v>
      </c>
      <c r="G46" s="53">
        <v>86</v>
      </c>
      <c r="H46" s="75">
        <v>83</v>
      </c>
      <c r="I46" s="152">
        <v>88</v>
      </c>
      <c r="J46" s="148">
        <v>39</v>
      </c>
      <c r="K46" s="68">
        <f>J46/C46</f>
        <v>0.37864077669902912</v>
      </c>
      <c r="L46" s="36">
        <v>29</v>
      </c>
      <c r="M46" s="65">
        <f>L46/D46</f>
        <v>0.27102803738317754</v>
      </c>
      <c r="N46" s="82">
        <v>35</v>
      </c>
      <c r="O46" s="85">
        <f t="shared" si="0"/>
        <v>0.31818181818181818</v>
      </c>
      <c r="P46" s="94">
        <v>41</v>
      </c>
      <c r="Q46" s="84">
        <f t="shared" si="1"/>
        <v>0.52564102564102566</v>
      </c>
      <c r="R46" s="82">
        <v>56</v>
      </c>
      <c r="S46" s="85">
        <f t="shared" si="2"/>
        <v>0.65116279069767447</v>
      </c>
      <c r="T46" s="93">
        <v>48</v>
      </c>
      <c r="U46" s="91">
        <f t="shared" si="3"/>
        <v>0.57831325301204817</v>
      </c>
      <c r="V46" s="88">
        <v>49</v>
      </c>
      <c r="W46" s="147">
        <f t="shared" si="4"/>
        <v>0.55681818181818177</v>
      </c>
      <c r="X46" s="102">
        <v>16</v>
      </c>
      <c r="Y46" s="65">
        <f>X46/J46</f>
        <v>0.41025641025641024</v>
      </c>
      <c r="Z46" s="36">
        <v>5</v>
      </c>
      <c r="AA46" s="68">
        <f>Z46/L46</f>
        <v>0.17241379310344829</v>
      </c>
      <c r="AB46" s="86">
        <v>3</v>
      </c>
      <c r="AC46" s="84">
        <f t="shared" si="5"/>
        <v>8.5714285714285715E-2</v>
      </c>
      <c r="AD46" s="83">
        <v>1</v>
      </c>
      <c r="AE46" s="85">
        <f t="shared" si="6"/>
        <v>2.4390243902439025E-2</v>
      </c>
      <c r="AF46" s="86">
        <v>3</v>
      </c>
      <c r="AG46" s="84">
        <f t="shared" si="17"/>
        <v>5.3571428571428568E-2</v>
      </c>
      <c r="AH46" s="79">
        <v>8</v>
      </c>
      <c r="AI46" s="80">
        <f t="shared" si="16"/>
        <v>0.16666666666666666</v>
      </c>
      <c r="AJ46" s="81">
        <v>9</v>
      </c>
      <c r="AK46" s="95">
        <f t="shared" si="8"/>
        <v>0.18367346938775511</v>
      </c>
      <c r="AL46" s="8"/>
      <c r="AM46" s="8"/>
      <c r="AN46" s="35" t="s">
        <v>45</v>
      </c>
      <c r="AO46" s="37">
        <v>34</v>
      </c>
      <c r="AP46" s="37">
        <v>127</v>
      </c>
      <c r="AQ46" s="37">
        <v>160</v>
      </c>
      <c r="AR46" s="37">
        <v>103</v>
      </c>
      <c r="AS46" s="37">
        <v>107</v>
      </c>
      <c r="AT46" s="16"/>
      <c r="AU46" s="35" t="s">
        <v>45</v>
      </c>
      <c r="AV46" s="37">
        <v>13</v>
      </c>
      <c r="AW46" s="37">
        <v>41</v>
      </c>
      <c r="AX46" s="37">
        <v>46</v>
      </c>
      <c r="AY46" s="37">
        <v>39</v>
      </c>
      <c r="AZ46" s="37">
        <v>29</v>
      </c>
      <c r="BA46" s="19"/>
      <c r="BB46" s="35" t="s">
        <v>45</v>
      </c>
      <c r="BC46" s="41">
        <v>3</v>
      </c>
      <c r="BD46" s="37">
        <v>6</v>
      </c>
      <c r="BE46" s="37">
        <v>5</v>
      </c>
      <c r="BF46" s="37">
        <v>16</v>
      </c>
      <c r="BG46" s="37">
        <v>5</v>
      </c>
    </row>
    <row r="47" spans="1:59" ht="20.100000000000001" customHeight="1">
      <c r="A47" s="99">
        <v>39</v>
      </c>
      <c r="B47" s="103" t="s">
        <v>46</v>
      </c>
      <c r="C47" s="102">
        <v>1359</v>
      </c>
      <c r="D47" s="36">
        <v>1190</v>
      </c>
      <c r="E47" s="36">
        <v>1092</v>
      </c>
      <c r="F47" s="36">
        <v>938</v>
      </c>
      <c r="G47" s="53">
        <v>930</v>
      </c>
      <c r="H47" s="75">
        <v>717</v>
      </c>
      <c r="I47" s="152">
        <v>566</v>
      </c>
      <c r="J47" s="148">
        <v>570</v>
      </c>
      <c r="K47" s="68">
        <f>J47/C47</f>
        <v>0.41942604856512139</v>
      </c>
      <c r="L47" s="36">
        <v>494</v>
      </c>
      <c r="M47" s="65">
        <f>L47/D47</f>
        <v>0.41512605042016809</v>
      </c>
      <c r="N47" s="82">
        <v>522</v>
      </c>
      <c r="O47" s="85">
        <f t="shared" si="0"/>
        <v>0.47802197802197804</v>
      </c>
      <c r="P47" s="94">
        <v>502</v>
      </c>
      <c r="Q47" s="84">
        <f t="shared" si="1"/>
        <v>0.53518123667377404</v>
      </c>
      <c r="R47" s="82">
        <v>506</v>
      </c>
      <c r="S47" s="85">
        <f t="shared" si="2"/>
        <v>0.54408602150537633</v>
      </c>
      <c r="T47" s="93">
        <v>462</v>
      </c>
      <c r="U47" s="91">
        <f t="shared" si="3"/>
        <v>0.64435146443514646</v>
      </c>
      <c r="V47" s="88">
        <v>346</v>
      </c>
      <c r="W47" s="147">
        <f t="shared" si="4"/>
        <v>0.61130742049469966</v>
      </c>
      <c r="X47" s="102">
        <v>59</v>
      </c>
      <c r="Y47" s="65">
        <f>X47/J47</f>
        <v>0.10350877192982456</v>
      </c>
      <c r="Z47" s="36">
        <v>58</v>
      </c>
      <c r="AA47" s="68">
        <f>Z47/L47</f>
        <v>0.11740890688259109</v>
      </c>
      <c r="AB47" s="86">
        <v>47</v>
      </c>
      <c r="AC47" s="84">
        <f t="shared" si="5"/>
        <v>9.0038314176245207E-2</v>
      </c>
      <c r="AD47" s="83">
        <v>42</v>
      </c>
      <c r="AE47" s="85">
        <f t="shared" si="6"/>
        <v>8.3665338645418322E-2</v>
      </c>
      <c r="AF47" s="86">
        <v>47</v>
      </c>
      <c r="AG47" s="84">
        <f t="shared" si="17"/>
        <v>9.2885375494071151E-2</v>
      </c>
      <c r="AH47" s="79">
        <v>33</v>
      </c>
      <c r="AI47" s="80">
        <f t="shared" si="16"/>
        <v>7.1428571428571425E-2</v>
      </c>
      <c r="AJ47" s="81">
        <v>54</v>
      </c>
      <c r="AK47" s="95">
        <f t="shared" si="8"/>
        <v>0.15606936416184972</v>
      </c>
      <c r="AL47" s="8"/>
      <c r="AM47" s="8"/>
      <c r="AN47" s="35" t="s">
        <v>46</v>
      </c>
      <c r="AO47" s="37">
        <v>509</v>
      </c>
      <c r="AP47" s="37">
        <v>554</v>
      </c>
      <c r="AQ47" s="37">
        <v>989</v>
      </c>
      <c r="AR47" s="37">
        <v>1359</v>
      </c>
      <c r="AS47" s="37">
        <v>1190</v>
      </c>
      <c r="AT47" s="16"/>
      <c r="AU47" s="35" t="s">
        <v>46</v>
      </c>
      <c r="AV47" s="37">
        <v>311</v>
      </c>
      <c r="AW47" s="37">
        <v>295</v>
      </c>
      <c r="AX47" s="37">
        <v>445</v>
      </c>
      <c r="AY47" s="37">
        <v>570</v>
      </c>
      <c r="AZ47" s="37">
        <v>494</v>
      </c>
      <c r="BA47" s="19"/>
      <c r="BB47" s="35" t="s">
        <v>46</v>
      </c>
      <c r="BC47" s="41">
        <v>58</v>
      </c>
      <c r="BD47" s="37">
        <v>61</v>
      </c>
      <c r="BE47" s="37">
        <v>66</v>
      </c>
      <c r="BF47" s="37">
        <v>59</v>
      </c>
      <c r="BG47" s="37">
        <v>58</v>
      </c>
    </row>
    <row r="48" spans="1:59" ht="20.100000000000001" customHeight="1">
      <c r="A48" s="98">
        <v>40</v>
      </c>
      <c r="B48" s="103" t="s">
        <v>92</v>
      </c>
      <c r="C48" s="102"/>
      <c r="D48" s="36"/>
      <c r="E48" s="36"/>
      <c r="F48" s="36">
        <v>57</v>
      </c>
      <c r="G48" s="53">
        <v>69</v>
      </c>
      <c r="H48" s="75">
        <v>31</v>
      </c>
      <c r="I48" s="152">
        <v>26</v>
      </c>
      <c r="J48" s="148"/>
      <c r="K48" s="68"/>
      <c r="L48" s="36"/>
      <c r="M48" s="65"/>
      <c r="N48" s="82"/>
      <c r="O48" s="85" t="s">
        <v>106</v>
      </c>
      <c r="P48" s="94">
        <v>15</v>
      </c>
      <c r="Q48" s="84">
        <f t="shared" si="1"/>
        <v>0.26315789473684209</v>
      </c>
      <c r="R48" s="82">
        <v>19</v>
      </c>
      <c r="S48" s="85">
        <f t="shared" si="2"/>
        <v>0.27536231884057971</v>
      </c>
      <c r="T48" s="93">
        <v>9</v>
      </c>
      <c r="U48" s="91">
        <f t="shared" si="3"/>
        <v>0.29032258064516131</v>
      </c>
      <c r="V48" s="88">
        <v>7</v>
      </c>
      <c r="W48" s="147">
        <f t="shared" si="4"/>
        <v>0.26923076923076922</v>
      </c>
      <c r="X48" s="102"/>
      <c r="Y48" s="65"/>
      <c r="Z48" s="36"/>
      <c r="AA48" s="68"/>
      <c r="AB48" s="86"/>
      <c r="AC48" s="84" t="s">
        <v>106</v>
      </c>
      <c r="AD48" s="83">
        <v>2</v>
      </c>
      <c r="AE48" s="85">
        <f t="shared" si="6"/>
        <v>0.13333333333333333</v>
      </c>
      <c r="AF48" s="86"/>
      <c r="AG48" s="84">
        <f t="shared" si="17"/>
        <v>0</v>
      </c>
      <c r="AH48" s="79">
        <v>1</v>
      </c>
      <c r="AI48" s="80">
        <f t="shared" si="16"/>
        <v>0.1111111111111111</v>
      </c>
      <c r="AJ48" s="81">
        <v>1</v>
      </c>
      <c r="AK48" s="95">
        <f t="shared" si="8"/>
        <v>0.14285714285714285</v>
      </c>
      <c r="AL48" s="8"/>
      <c r="AM48" s="8"/>
      <c r="AN48" s="35"/>
      <c r="AO48" s="37"/>
      <c r="AP48" s="37"/>
      <c r="AQ48" s="37"/>
      <c r="AR48" s="37"/>
      <c r="AS48" s="37"/>
      <c r="AT48" s="16"/>
      <c r="AU48" s="35"/>
      <c r="AV48" s="37"/>
      <c r="AW48" s="37"/>
      <c r="AX48" s="37"/>
      <c r="AY48" s="37"/>
      <c r="AZ48" s="37"/>
      <c r="BA48" s="19"/>
      <c r="BB48" s="35"/>
      <c r="BC48" s="41"/>
      <c r="BD48" s="37"/>
      <c r="BE48" s="37"/>
      <c r="BF48" s="37"/>
      <c r="BG48" s="37"/>
    </row>
    <row r="49" spans="1:59" ht="20.100000000000001" customHeight="1">
      <c r="A49" s="99">
        <v>41</v>
      </c>
      <c r="B49" s="103" t="s">
        <v>93</v>
      </c>
      <c r="C49" s="102"/>
      <c r="D49" s="36"/>
      <c r="E49" s="36"/>
      <c r="F49" s="36">
        <v>59</v>
      </c>
      <c r="G49" s="53">
        <v>73</v>
      </c>
      <c r="H49" s="75">
        <v>37</v>
      </c>
      <c r="I49" s="152">
        <v>21</v>
      </c>
      <c r="J49" s="148"/>
      <c r="K49" s="68"/>
      <c r="L49" s="36"/>
      <c r="M49" s="65"/>
      <c r="N49" s="82"/>
      <c r="O49" s="85" t="s">
        <v>106</v>
      </c>
      <c r="P49" s="94">
        <v>15</v>
      </c>
      <c r="Q49" s="84">
        <f t="shared" si="1"/>
        <v>0.25423728813559321</v>
      </c>
      <c r="R49" s="82">
        <v>11</v>
      </c>
      <c r="S49" s="85">
        <f t="shared" si="2"/>
        <v>0.15068493150684931</v>
      </c>
      <c r="T49" s="93">
        <v>9</v>
      </c>
      <c r="U49" s="91">
        <f t="shared" si="3"/>
        <v>0.24324324324324326</v>
      </c>
      <c r="V49" s="88">
        <v>5</v>
      </c>
      <c r="W49" s="147">
        <f t="shared" si="4"/>
        <v>0.23809523809523808</v>
      </c>
      <c r="X49" s="102"/>
      <c r="Y49" s="65"/>
      <c r="Z49" s="36"/>
      <c r="AA49" s="68"/>
      <c r="AB49" s="86"/>
      <c r="AC49" s="84" t="s">
        <v>106</v>
      </c>
      <c r="AD49" s="83"/>
      <c r="AE49" s="85">
        <f t="shared" si="6"/>
        <v>0</v>
      </c>
      <c r="AF49" s="86"/>
      <c r="AG49" s="84">
        <f t="shared" si="17"/>
        <v>0</v>
      </c>
      <c r="AH49" s="79"/>
      <c r="AI49" s="80">
        <f t="shared" si="16"/>
        <v>0</v>
      </c>
      <c r="AJ49" s="81">
        <v>1</v>
      </c>
      <c r="AK49" s="95">
        <f t="shared" si="8"/>
        <v>0.2</v>
      </c>
      <c r="AL49" s="8"/>
      <c r="AM49" s="8"/>
      <c r="AN49" s="35"/>
      <c r="AO49" s="37"/>
      <c r="AP49" s="37"/>
      <c r="AQ49" s="37"/>
      <c r="AR49" s="37"/>
      <c r="AS49" s="37"/>
      <c r="AT49" s="16"/>
      <c r="AU49" s="35"/>
      <c r="AV49" s="37"/>
      <c r="AW49" s="37"/>
      <c r="AX49" s="37"/>
      <c r="AY49" s="37"/>
      <c r="AZ49" s="37"/>
      <c r="BA49" s="19"/>
      <c r="BB49" s="35"/>
      <c r="BC49" s="41"/>
      <c r="BD49" s="37"/>
      <c r="BE49" s="37"/>
      <c r="BF49" s="37"/>
      <c r="BG49" s="37"/>
    </row>
    <row r="50" spans="1:59" ht="20.100000000000001" customHeight="1">
      <c r="A50" s="99">
        <v>42</v>
      </c>
      <c r="B50" s="103" t="s">
        <v>65</v>
      </c>
      <c r="C50" s="102" t="s">
        <v>7</v>
      </c>
      <c r="D50" s="36">
        <v>11</v>
      </c>
      <c r="E50" s="36">
        <v>14</v>
      </c>
      <c r="F50" s="36">
        <v>11</v>
      </c>
      <c r="G50" s="53">
        <v>9</v>
      </c>
      <c r="H50" s="75"/>
      <c r="I50" s="152"/>
      <c r="J50" s="148" t="s">
        <v>7</v>
      </c>
      <c r="K50" s="68" t="s">
        <v>7</v>
      </c>
      <c r="L50" s="36">
        <v>5</v>
      </c>
      <c r="M50" s="65" t="s">
        <v>7</v>
      </c>
      <c r="N50" s="82">
        <v>9</v>
      </c>
      <c r="O50" s="85">
        <f t="shared" si="0"/>
        <v>0.6428571428571429</v>
      </c>
      <c r="P50" s="94">
        <v>8</v>
      </c>
      <c r="Q50" s="84">
        <f t="shared" si="1"/>
        <v>0.72727272727272729</v>
      </c>
      <c r="R50" s="82">
        <v>5</v>
      </c>
      <c r="S50" s="85">
        <f t="shared" si="2"/>
        <v>0.55555555555555558</v>
      </c>
      <c r="T50" s="93"/>
      <c r="U50" s="91" t="s">
        <v>106</v>
      </c>
      <c r="V50" s="88"/>
      <c r="W50" s="147" t="s">
        <v>106</v>
      </c>
      <c r="X50" s="102" t="s">
        <v>7</v>
      </c>
      <c r="Y50" s="65" t="s">
        <v>7</v>
      </c>
      <c r="Z50" s="36" t="s">
        <v>7</v>
      </c>
      <c r="AA50" s="68" t="s">
        <v>7</v>
      </c>
      <c r="AB50" s="86"/>
      <c r="AC50" s="84">
        <f t="shared" si="5"/>
        <v>0</v>
      </c>
      <c r="AD50" s="83"/>
      <c r="AE50" s="85">
        <f t="shared" si="6"/>
        <v>0</v>
      </c>
      <c r="AF50" s="86"/>
      <c r="AG50" s="84">
        <f t="shared" si="17"/>
        <v>0</v>
      </c>
      <c r="AH50" s="79"/>
      <c r="AI50" s="80" t="s">
        <v>106</v>
      </c>
      <c r="AJ50" s="81"/>
      <c r="AK50" s="95" t="s">
        <v>106</v>
      </c>
      <c r="AL50" s="8"/>
      <c r="AM50" s="8"/>
      <c r="AN50" s="35" t="s">
        <v>65</v>
      </c>
      <c r="AO50" s="37" t="s">
        <v>7</v>
      </c>
      <c r="AP50" s="37" t="s">
        <v>7</v>
      </c>
      <c r="AQ50" s="37" t="s">
        <v>7</v>
      </c>
      <c r="AR50" s="37" t="s">
        <v>7</v>
      </c>
      <c r="AS50" s="37">
        <v>11</v>
      </c>
      <c r="AT50" s="16"/>
      <c r="AU50" s="35" t="s">
        <v>65</v>
      </c>
      <c r="AV50" s="37" t="s">
        <v>7</v>
      </c>
      <c r="AW50" s="37" t="s">
        <v>7</v>
      </c>
      <c r="AX50" s="37" t="s">
        <v>7</v>
      </c>
      <c r="AY50" s="37" t="s">
        <v>7</v>
      </c>
      <c r="AZ50" s="37">
        <v>5</v>
      </c>
      <c r="BA50" s="19"/>
      <c r="BB50" s="35"/>
      <c r="BC50" s="41" t="s">
        <v>7</v>
      </c>
      <c r="BD50" s="37" t="s">
        <v>7</v>
      </c>
      <c r="BE50" s="37" t="s">
        <v>7</v>
      </c>
      <c r="BF50" s="37" t="s">
        <v>7</v>
      </c>
      <c r="BG50" s="37" t="s">
        <v>7</v>
      </c>
    </row>
    <row r="51" spans="1:59" ht="20.100000000000001" customHeight="1">
      <c r="A51" s="98">
        <v>43</v>
      </c>
      <c r="B51" s="103" t="s">
        <v>71</v>
      </c>
      <c r="C51" s="102" t="s">
        <v>7</v>
      </c>
      <c r="D51" s="36" t="s">
        <v>7</v>
      </c>
      <c r="E51" s="36"/>
      <c r="F51" s="36"/>
      <c r="G51" s="53"/>
      <c r="H51" s="75">
        <v>655</v>
      </c>
      <c r="I51" s="152">
        <v>526</v>
      </c>
      <c r="J51" s="148" t="s">
        <v>7</v>
      </c>
      <c r="K51" s="68" t="s">
        <v>7</v>
      </c>
      <c r="L51" s="36">
        <v>1</v>
      </c>
      <c r="M51" s="65" t="s">
        <v>7</v>
      </c>
      <c r="N51" s="82"/>
      <c r="O51" s="85" t="s">
        <v>106</v>
      </c>
      <c r="P51" s="94"/>
      <c r="Q51" s="84" t="s">
        <v>106</v>
      </c>
      <c r="R51" s="82"/>
      <c r="S51" s="85" t="s">
        <v>106</v>
      </c>
      <c r="T51" s="93">
        <v>461</v>
      </c>
      <c r="U51" s="91">
        <f t="shared" si="3"/>
        <v>0.70381679389312979</v>
      </c>
      <c r="V51" s="88">
        <v>355</v>
      </c>
      <c r="W51" s="147">
        <f t="shared" si="4"/>
        <v>0.67490494296577952</v>
      </c>
      <c r="X51" s="102" t="s">
        <v>7</v>
      </c>
      <c r="Y51" s="65" t="s">
        <v>7</v>
      </c>
      <c r="Z51" s="36">
        <v>1</v>
      </c>
      <c r="AA51" s="68" t="s">
        <v>7</v>
      </c>
      <c r="AB51" s="86"/>
      <c r="AC51" s="84" t="s">
        <v>106</v>
      </c>
      <c r="AD51" s="83"/>
      <c r="AE51" s="85" t="s">
        <v>106</v>
      </c>
      <c r="AF51" s="86"/>
      <c r="AG51" s="84" t="s">
        <v>106</v>
      </c>
      <c r="AH51" s="79">
        <v>72</v>
      </c>
      <c r="AI51" s="80">
        <f t="shared" ref="AI51:AI52" si="18">AH51/T51</f>
        <v>0.1561822125813449</v>
      </c>
      <c r="AJ51" s="81">
        <v>77</v>
      </c>
      <c r="AK51" s="95">
        <f t="shared" si="8"/>
        <v>0.21690140845070421</v>
      </c>
      <c r="AL51" s="8"/>
      <c r="AM51" s="8"/>
      <c r="AN51" s="35" t="s">
        <v>7</v>
      </c>
      <c r="AO51" s="37" t="s">
        <v>7</v>
      </c>
      <c r="AP51" s="37" t="s">
        <v>7</v>
      </c>
      <c r="AQ51" s="37" t="s">
        <v>7</v>
      </c>
      <c r="AR51" s="37" t="s">
        <v>7</v>
      </c>
      <c r="AS51" s="37" t="s">
        <v>7</v>
      </c>
      <c r="AT51" s="16"/>
      <c r="AU51" s="35" t="s">
        <v>71</v>
      </c>
      <c r="AV51" s="37" t="s">
        <v>7</v>
      </c>
      <c r="AW51" s="37" t="s">
        <v>7</v>
      </c>
      <c r="AX51" s="37" t="s">
        <v>7</v>
      </c>
      <c r="AY51" s="37" t="s">
        <v>7</v>
      </c>
      <c r="AZ51" s="37">
        <v>1</v>
      </c>
      <c r="BA51" s="19"/>
      <c r="BB51" s="35" t="s">
        <v>71</v>
      </c>
      <c r="BC51" s="41" t="s">
        <v>7</v>
      </c>
      <c r="BD51" s="37" t="s">
        <v>7</v>
      </c>
      <c r="BE51" s="37" t="s">
        <v>7</v>
      </c>
      <c r="BF51" s="37" t="s">
        <v>7</v>
      </c>
      <c r="BG51" s="37">
        <v>1</v>
      </c>
    </row>
    <row r="52" spans="1:59" ht="20.100000000000001" customHeight="1">
      <c r="A52" s="99">
        <v>44</v>
      </c>
      <c r="B52" s="103" t="s">
        <v>47</v>
      </c>
      <c r="C52" s="102">
        <v>100</v>
      </c>
      <c r="D52" s="36">
        <v>121</v>
      </c>
      <c r="E52" s="36">
        <v>112</v>
      </c>
      <c r="F52" s="36">
        <v>77</v>
      </c>
      <c r="G52" s="53">
        <v>63</v>
      </c>
      <c r="H52" s="75">
        <v>63</v>
      </c>
      <c r="I52" s="152">
        <v>44</v>
      </c>
      <c r="J52" s="148">
        <v>30</v>
      </c>
      <c r="K52" s="68">
        <f>J52/C52</f>
        <v>0.3</v>
      </c>
      <c r="L52" s="36">
        <v>27</v>
      </c>
      <c r="M52" s="65">
        <f>L52/D52</f>
        <v>0.2231404958677686</v>
      </c>
      <c r="N52" s="82">
        <v>28</v>
      </c>
      <c r="O52" s="85">
        <f t="shared" si="0"/>
        <v>0.25</v>
      </c>
      <c r="P52" s="94">
        <v>22</v>
      </c>
      <c r="Q52" s="84">
        <f t="shared" si="1"/>
        <v>0.2857142857142857</v>
      </c>
      <c r="R52" s="82">
        <v>18</v>
      </c>
      <c r="S52" s="85">
        <f t="shared" si="2"/>
        <v>0.2857142857142857</v>
      </c>
      <c r="T52" s="93">
        <v>19</v>
      </c>
      <c r="U52" s="91">
        <f t="shared" si="3"/>
        <v>0.30158730158730157</v>
      </c>
      <c r="V52" s="88">
        <v>16</v>
      </c>
      <c r="W52" s="147">
        <f t="shared" si="4"/>
        <v>0.36363636363636365</v>
      </c>
      <c r="X52" s="102">
        <v>2</v>
      </c>
      <c r="Y52" s="65">
        <f>X52/J52</f>
        <v>6.6666666666666666E-2</v>
      </c>
      <c r="Z52" s="36">
        <v>1</v>
      </c>
      <c r="AA52" s="68">
        <f>Z52/L52</f>
        <v>3.7037037037037035E-2</v>
      </c>
      <c r="AB52" s="86">
        <v>2</v>
      </c>
      <c r="AC52" s="84">
        <f t="shared" si="5"/>
        <v>7.1428571428571425E-2</v>
      </c>
      <c r="AD52" s="83">
        <v>2</v>
      </c>
      <c r="AE52" s="85">
        <f t="shared" si="6"/>
        <v>9.0909090909090912E-2</v>
      </c>
      <c r="AF52" s="86"/>
      <c r="AG52" s="84">
        <f t="shared" ref="AG52:AG57" si="19">AF52/R52</f>
        <v>0</v>
      </c>
      <c r="AH52" s="79"/>
      <c r="AI52" s="80">
        <f t="shared" si="18"/>
        <v>0</v>
      </c>
      <c r="AJ52" s="81">
        <v>2</v>
      </c>
      <c r="AK52" s="95">
        <f t="shared" si="8"/>
        <v>0.125</v>
      </c>
      <c r="AL52" s="8"/>
      <c r="AM52" s="8"/>
      <c r="AN52" s="35" t="s">
        <v>47</v>
      </c>
      <c r="AO52" s="37">
        <v>17</v>
      </c>
      <c r="AP52" s="37">
        <v>46</v>
      </c>
      <c r="AQ52" s="37">
        <v>81</v>
      </c>
      <c r="AR52" s="37">
        <v>100</v>
      </c>
      <c r="AS52" s="37">
        <v>121</v>
      </c>
      <c r="AT52" s="16"/>
      <c r="AU52" s="35" t="s">
        <v>47</v>
      </c>
      <c r="AV52" s="37">
        <v>5</v>
      </c>
      <c r="AW52" s="37">
        <v>9</v>
      </c>
      <c r="AX52" s="37">
        <v>16</v>
      </c>
      <c r="AY52" s="37">
        <v>30</v>
      </c>
      <c r="AZ52" s="37">
        <v>27</v>
      </c>
      <c r="BA52" s="19"/>
      <c r="BB52" s="35" t="s">
        <v>47</v>
      </c>
      <c r="BC52" s="41">
        <v>2</v>
      </c>
      <c r="BD52" s="37">
        <v>3</v>
      </c>
      <c r="BE52" s="37">
        <v>1</v>
      </c>
      <c r="BF52" s="37">
        <v>2</v>
      </c>
      <c r="BG52" s="37">
        <v>1</v>
      </c>
    </row>
    <row r="53" spans="1:59" ht="20.100000000000001" customHeight="1">
      <c r="A53" s="99">
        <v>45</v>
      </c>
      <c r="B53" s="103" t="s">
        <v>48</v>
      </c>
      <c r="C53" s="102">
        <v>1209</v>
      </c>
      <c r="D53" s="36">
        <v>1275</v>
      </c>
      <c r="E53" s="36">
        <v>1199</v>
      </c>
      <c r="F53" s="36">
        <v>878</v>
      </c>
      <c r="G53" s="53">
        <v>774</v>
      </c>
      <c r="H53" s="77"/>
      <c r="I53" s="153"/>
      <c r="J53" s="148">
        <v>549</v>
      </c>
      <c r="K53" s="68">
        <f>J53/C53</f>
        <v>0.45409429280397023</v>
      </c>
      <c r="L53" s="36">
        <v>543</v>
      </c>
      <c r="M53" s="65">
        <f>L53/D53</f>
        <v>0.42588235294117649</v>
      </c>
      <c r="N53" s="82">
        <v>619</v>
      </c>
      <c r="O53" s="85">
        <f t="shared" si="0"/>
        <v>0.51626355296080062</v>
      </c>
      <c r="P53" s="94">
        <v>548</v>
      </c>
      <c r="Q53" s="84">
        <f t="shared" si="1"/>
        <v>0.62414578587699321</v>
      </c>
      <c r="R53" s="82">
        <v>537</v>
      </c>
      <c r="S53" s="85">
        <f t="shared" si="2"/>
        <v>0.69379844961240311</v>
      </c>
      <c r="T53" s="93"/>
      <c r="U53" s="91" t="s">
        <v>106</v>
      </c>
      <c r="V53" s="88"/>
      <c r="W53" s="147" t="s">
        <v>106</v>
      </c>
      <c r="X53" s="102">
        <v>92</v>
      </c>
      <c r="Y53" s="65">
        <f>X53/J53</f>
        <v>0.16757741347905283</v>
      </c>
      <c r="Z53" s="36">
        <v>85</v>
      </c>
      <c r="AA53" s="68">
        <f>Z53/L53</f>
        <v>0.15653775322283608</v>
      </c>
      <c r="AB53" s="86">
        <v>90</v>
      </c>
      <c r="AC53" s="84">
        <f t="shared" si="5"/>
        <v>0.14539579967689822</v>
      </c>
      <c r="AD53" s="83">
        <v>76</v>
      </c>
      <c r="AE53" s="85">
        <f t="shared" si="6"/>
        <v>0.13868613138686131</v>
      </c>
      <c r="AF53" s="86">
        <v>66</v>
      </c>
      <c r="AG53" s="84">
        <f t="shared" si="19"/>
        <v>0.12290502793296089</v>
      </c>
      <c r="AH53" s="79"/>
      <c r="AI53" s="80" t="s">
        <v>106</v>
      </c>
      <c r="AJ53" s="81"/>
      <c r="AK53" s="95" t="s">
        <v>106</v>
      </c>
      <c r="AL53" s="8"/>
      <c r="AM53" s="8"/>
      <c r="AN53" s="35" t="s">
        <v>48</v>
      </c>
      <c r="AO53" s="37">
        <v>562</v>
      </c>
      <c r="AP53" s="37">
        <v>541</v>
      </c>
      <c r="AQ53" s="37">
        <v>974</v>
      </c>
      <c r="AR53" s="37">
        <v>1209</v>
      </c>
      <c r="AS53" s="37">
        <v>1275</v>
      </c>
      <c r="AT53" s="16"/>
      <c r="AU53" s="35" t="s">
        <v>48</v>
      </c>
      <c r="AV53" s="37">
        <v>321</v>
      </c>
      <c r="AW53" s="37">
        <v>306</v>
      </c>
      <c r="AX53" s="37">
        <v>441</v>
      </c>
      <c r="AY53" s="37">
        <v>549</v>
      </c>
      <c r="AZ53" s="37">
        <v>543</v>
      </c>
      <c r="BA53" s="19"/>
      <c r="BB53" s="35" t="s">
        <v>48</v>
      </c>
      <c r="BC53" s="41">
        <v>90</v>
      </c>
      <c r="BD53" s="37">
        <v>76</v>
      </c>
      <c r="BE53" s="37">
        <v>107</v>
      </c>
      <c r="BF53" s="37">
        <v>92</v>
      </c>
      <c r="BG53" s="37">
        <v>85</v>
      </c>
    </row>
    <row r="54" spans="1:59" ht="20.100000000000001" customHeight="1">
      <c r="A54" s="98">
        <v>46</v>
      </c>
      <c r="B54" s="103" t="s">
        <v>94</v>
      </c>
      <c r="C54" s="102"/>
      <c r="D54" s="36"/>
      <c r="E54" s="36"/>
      <c r="F54" s="36">
        <v>238</v>
      </c>
      <c r="G54" s="53">
        <v>289</v>
      </c>
      <c r="H54" s="75">
        <v>125</v>
      </c>
      <c r="I54" s="152">
        <v>78</v>
      </c>
      <c r="J54" s="148"/>
      <c r="K54" s="68"/>
      <c r="L54" s="36"/>
      <c r="M54" s="65"/>
      <c r="N54" s="82"/>
      <c r="O54" s="85" t="s">
        <v>106</v>
      </c>
      <c r="P54" s="94">
        <v>72</v>
      </c>
      <c r="Q54" s="84">
        <f t="shared" si="1"/>
        <v>0.30252100840336132</v>
      </c>
      <c r="R54" s="82">
        <v>66</v>
      </c>
      <c r="S54" s="85">
        <f t="shared" si="2"/>
        <v>0.22837370242214533</v>
      </c>
      <c r="T54" s="93">
        <v>38</v>
      </c>
      <c r="U54" s="91">
        <f t="shared" si="3"/>
        <v>0.30399999999999999</v>
      </c>
      <c r="V54" s="88">
        <v>28</v>
      </c>
      <c r="W54" s="147">
        <f t="shared" si="4"/>
        <v>0.35897435897435898</v>
      </c>
      <c r="X54" s="102"/>
      <c r="Y54" s="65"/>
      <c r="Z54" s="36"/>
      <c r="AA54" s="68"/>
      <c r="AB54" s="86"/>
      <c r="AC54" s="84" t="s">
        <v>106</v>
      </c>
      <c r="AD54" s="83">
        <v>2</v>
      </c>
      <c r="AE54" s="85">
        <f t="shared" si="6"/>
        <v>2.7777777777777776E-2</v>
      </c>
      <c r="AF54" s="86">
        <v>3</v>
      </c>
      <c r="AG54" s="84">
        <f t="shared" si="19"/>
        <v>4.5454545454545456E-2</v>
      </c>
      <c r="AH54" s="79">
        <v>3</v>
      </c>
      <c r="AI54" s="80">
        <f t="shared" ref="AI54:AI62" si="20">AH54/T54</f>
        <v>7.8947368421052627E-2</v>
      </c>
      <c r="AJ54" s="81">
        <v>5</v>
      </c>
      <c r="AK54" s="95">
        <f t="shared" si="8"/>
        <v>0.17857142857142858</v>
      </c>
      <c r="AL54" s="8"/>
      <c r="AM54" s="8"/>
      <c r="AN54" s="35"/>
      <c r="AO54" s="37"/>
      <c r="AP54" s="37"/>
      <c r="AQ54" s="37"/>
      <c r="AR54" s="37"/>
      <c r="AS54" s="37"/>
      <c r="AT54" s="16"/>
      <c r="AU54" s="35"/>
      <c r="AV54" s="37"/>
      <c r="AW54" s="37"/>
      <c r="AX54" s="37"/>
      <c r="AY54" s="37"/>
      <c r="AZ54" s="37"/>
      <c r="BA54" s="19"/>
      <c r="BB54" s="35"/>
      <c r="BC54" s="41"/>
      <c r="BD54" s="37"/>
      <c r="BE54" s="37"/>
      <c r="BF54" s="37"/>
      <c r="BG54" s="37"/>
    </row>
    <row r="55" spans="1:59" ht="20.100000000000001" customHeight="1">
      <c r="A55" s="99">
        <v>47</v>
      </c>
      <c r="B55" s="103" t="s">
        <v>95</v>
      </c>
      <c r="C55" s="102"/>
      <c r="D55" s="36"/>
      <c r="E55" s="36"/>
      <c r="F55" s="36">
        <v>81</v>
      </c>
      <c r="G55" s="53">
        <v>71</v>
      </c>
      <c r="H55" s="75">
        <v>38</v>
      </c>
      <c r="I55" s="152">
        <v>28</v>
      </c>
      <c r="J55" s="148"/>
      <c r="K55" s="68"/>
      <c r="L55" s="36"/>
      <c r="M55" s="65"/>
      <c r="N55" s="82"/>
      <c r="O55" s="85" t="s">
        <v>106</v>
      </c>
      <c r="P55" s="94">
        <v>21</v>
      </c>
      <c r="Q55" s="84">
        <f t="shared" si="1"/>
        <v>0.25925925925925924</v>
      </c>
      <c r="R55" s="82">
        <v>14</v>
      </c>
      <c r="S55" s="85">
        <f t="shared" si="2"/>
        <v>0.19718309859154928</v>
      </c>
      <c r="T55" s="93">
        <v>9</v>
      </c>
      <c r="U55" s="91">
        <f t="shared" si="3"/>
        <v>0.23684210526315788</v>
      </c>
      <c r="V55" s="88">
        <v>4</v>
      </c>
      <c r="W55" s="147">
        <f t="shared" si="4"/>
        <v>0.14285714285714285</v>
      </c>
      <c r="X55" s="102"/>
      <c r="Y55" s="65"/>
      <c r="Z55" s="36"/>
      <c r="AA55" s="68"/>
      <c r="AB55" s="86"/>
      <c r="AC55" s="84" t="s">
        <v>106</v>
      </c>
      <c r="AD55" s="83"/>
      <c r="AE55" s="85">
        <f t="shared" si="6"/>
        <v>0</v>
      </c>
      <c r="AF55" s="86">
        <v>3</v>
      </c>
      <c r="AG55" s="84">
        <f t="shared" si="19"/>
        <v>0.21428571428571427</v>
      </c>
      <c r="AH55" s="79">
        <v>1</v>
      </c>
      <c r="AI55" s="80">
        <f t="shared" si="20"/>
        <v>0.1111111111111111</v>
      </c>
      <c r="AJ55" s="81"/>
      <c r="AK55" s="95">
        <f t="shared" si="8"/>
        <v>0</v>
      </c>
      <c r="AL55" s="8"/>
      <c r="AM55" s="8"/>
      <c r="AN55" s="35"/>
      <c r="AO55" s="37"/>
      <c r="AP55" s="37"/>
      <c r="AQ55" s="37"/>
      <c r="AR55" s="37"/>
      <c r="AS55" s="37"/>
      <c r="AT55" s="16"/>
      <c r="AU55" s="35"/>
      <c r="AV55" s="37"/>
      <c r="AW55" s="37"/>
      <c r="AX55" s="37"/>
      <c r="AY55" s="37"/>
      <c r="AZ55" s="37"/>
      <c r="BA55" s="19"/>
      <c r="BB55" s="35"/>
      <c r="BC55" s="41"/>
      <c r="BD55" s="37"/>
      <c r="BE55" s="37"/>
      <c r="BF55" s="37"/>
      <c r="BG55" s="37"/>
    </row>
    <row r="56" spans="1:59" ht="20.100000000000001" customHeight="1">
      <c r="A56" s="99">
        <v>48</v>
      </c>
      <c r="B56" s="103" t="s">
        <v>49</v>
      </c>
      <c r="C56" s="102">
        <v>239</v>
      </c>
      <c r="D56" s="36">
        <v>399</v>
      </c>
      <c r="E56" s="36">
        <v>384</v>
      </c>
      <c r="F56" s="36">
        <v>229</v>
      </c>
      <c r="G56" s="53">
        <v>282</v>
      </c>
      <c r="H56" s="75">
        <v>203</v>
      </c>
      <c r="I56" s="152">
        <v>125</v>
      </c>
      <c r="J56" s="148">
        <v>67</v>
      </c>
      <c r="K56" s="68">
        <f>J56/C56</f>
        <v>0.28033472803347281</v>
      </c>
      <c r="L56" s="36">
        <v>102</v>
      </c>
      <c r="M56" s="65">
        <f>L56/D56</f>
        <v>0.25563909774436089</v>
      </c>
      <c r="N56" s="82">
        <v>147</v>
      </c>
      <c r="O56" s="85">
        <f t="shared" si="0"/>
        <v>0.3828125</v>
      </c>
      <c r="P56" s="94">
        <v>74</v>
      </c>
      <c r="Q56" s="84">
        <f t="shared" si="1"/>
        <v>0.32314410480349343</v>
      </c>
      <c r="R56" s="82">
        <v>73</v>
      </c>
      <c r="S56" s="85">
        <f t="shared" si="2"/>
        <v>0.25886524822695034</v>
      </c>
      <c r="T56" s="93">
        <v>56</v>
      </c>
      <c r="U56" s="91">
        <f t="shared" si="3"/>
        <v>0.27586206896551724</v>
      </c>
      <c r="V56" s="88">
        <v>42</v>
      </c>
      <c r="W56" s="147">
        <f t="shared" si="4"/>
        <v>0.33600000000000002</v>
      </c>
      <c r="X56" s="102">
        <v>10</v>
      </c>
      <c r="Y56" s="65">
        <f>X56/J56</f>
        <v>0.14925373134328357</v>
      </c>
      <c r="Z56" s="36">
        <v>8</v>
      </c>
      <c r="AA56" s="68">
        <f>Z56/L56</f>
        <v>7.8431372549019607E-2</v>
      </c>
      <c r="AB56" s="86">
        <v>9</v>
      </c>
      <c r="AC56" s="84">
        <f t="shared" si="5"/>
        <v>6.1224489795918366E-2</v>
      </c>
      <c r="AD56" s="83">
        <v>3</v>
      </c>
      <c r="AE56" s="85">
        <f t="shared" si="6"/>
        <v>4.0540540540540543E-2</v>
      </c>
      <c r="AF56" s="86">
        <v>3</v>
      </c>
      <c r="AG56" s="84">
        <f t="shared" si="19"/>
        <v>4.1095890410958902E-2</v>
      </c>
      <c r="AH56" s="79">
        <v>2</v>
      </c>
      <c r="AI56" s="80">
        <f t="shared" si="20"/>
        <v>3.5714285714285712E-2</v>
      </c>
      <c r="AJ56" s="81">
        <v>4</v>
      </c>
      <c r="AK56" s="95">
        <f t="shared" si="8"/>
        <v>9.5238095238095233E-2</v>
      </c>
      <c r="AL56" s="8"/>
      <c r="AM56" s="8"/>
      <c r="AN56" s="35" t="s">
        <v>49</v>
      </c>
      <c r="AO56" s="37">
        <v>83</v>
      </c>
      <c r="AP56" s="37">
        <v>82</v>
      </c>
      <c r="AQ56" s="37">
        <v>261</v>
      </c>
      <c r="AR56" s="37">
        <v>239</v>
      </c>
      <c r="AS56" s="37">
        <v>399</v>
      </c>
      <c r="AT56" s="16"/>
      <c r="AU56" s="35" t="s">
        <v>49</v>
      </c>
      <c r="AV56" s="37">
        <v>22</v>
      </c>
      <c r="AW56" s="37">
        <v>18</v>
      </c>
      <c r="AX56" s="37">
        <v>58</v>
      </c>
      <c r="AY56" s="37">
        <v>67</v>
      </c>
      <c r="AZ56" s="37">
        <v>102</v>
      </c>
      <c r="BA56" s="19"/>
      <c r="BB56" s="35" t="s">
        <v>49</v>
      </c>
      <c r="BC56" s="41">
        <v>2</v>
      </c>
      <c r="BD56" s="37">
        <v>1</v>
      </c>
      <c r="BE56" s="37">
        <v>6</v>
      </c>
      <c r="BF56" s="37">
        <v>10</v>
      </c>
      <c r="BG56" s="37">
        <v>8</v>
      </c>
    </row>
    <row r="57" spans="1:59" s="21" customFormat="1" ht="20.100000000000001" customHeight="1">
      <c r="A57" s="98">
        <v>49</v>
      </c>
      <c r="B57" s="104" t="s">
        <v>50</v>
      </c>
      <c r="C57" s="102">
        <v>258</v>
      </c>
      <c r="D57" s="53">
        <v>81</v>
      </c>
      <c r="E57" s="53">
        <v>258</v>
      </c>
      <c r="F57" s="53">
        <v>413</v>
      </c>
      <c r="G57" s="53">
        <v>270</v>
      </c>
      <c r="H57" s="75">
        <v>265</v>
      </c>
      <c r="I57" s="152">
        <v>155</v>
      </c>
      <c r="J57" s="148">
        <v>1547</v>
      </c>
      <c r="K57" s="65">
        <f>J57/C57</f>
        <v>5.9961240310077519</v>
      </c>
      <c r="L57" s="53">
        <v>2848</v>
      </c>
      <c r="M57" s="69" t="s">
        <v>7</v>
      </c>
      <c r="N57" s="82">
        <v>2573</v>
      </c>
      <c r="O57" s="85">
        <f t="shared" si="0"/>
        <v>9.9728682170542644</v>
      </c>
      <c r="P57" s="86">
        <v>1619</v>
      </c>
      <c r="Q57" s="84">
        <f t="shared" si="1"/>
        <v>3.920096852300242</v>
      </c>
      <c r="R57" s="82">
        <v>1925</v>
      </c>
      <c r="S57" s="85">
        <f t="shared" si="2"/>
        <v>7.1296296296296298</v>
      </c>
      <c r="T57" s="93">
        <v>1495</v>
      </c>
      <c r="U57" s="91">
        <f t="shared" si="3"/>
        <v>5.6415094339622645</v>
      </c>
      <c r="V57" s="88">
        <v>2491</v>
      </c>
      <c r="W57" s="147">
        <f t="shared" si="4"/>
        <v>16.070967741935483</v>
      </c>
      <c r="X57" s="102">
        <v>355</v>
      </c>
      <c r="Y57" s="65" t="s">
        <v>7</v>
      </c>
      <c r="Z57" s="53">
        <v>403</v>
      </c>
      <c r="AA57" s="65">
        <f>Z57/L57</f>
        <v>0.14150280898876405</v>
      </c>
      <c r="AB57" s="86">
        <v>353</v>
      </c>
      <c r="AC57" s="84">
        <f t="shared" si="5"/>
        <v>0.13719393703847649</v>
      </c>
      <c r="AD57" s="82">
        <v>251</v>
      </c>
      <c r="AE57" s="85">
        <f t="shared" si="6"/>
        <v>0.15503397158739962</v>
      </c>
      <c r="AF57" s="86">
        <v>223</v>
      </c>
      <c r="AG57" s="84">
        <f t="shared" si="19"/>
        <v>0.11584415584415585</v>
      </c>
      <c r="AH57" s="79">
        <v>165</v>
      </c>
      <c r="AI57" s="80">
        <f t="shared" si="20"/>
        <v>0.11036789297658862</v>
      </c>
      <c r="AJ57" s="81">
        <v>78</v>
      </c>
      <c r="AK57" s="95">
        <f t="shared" si="8"/>
        <v>3.1312725812926538E-2</v>
      </c>
      <c r="AL57" s="13"/>
      <c r="AM57" s="13"/>
      <c r="AN57" s="54" t="s">
        <v>50</v>
      </c>
      <c r="AO57" s="55">
        <v>35</v>
      </c>
      <c r="AP57" s="55">
        <v>351</v>
      </c>
      <c r="AQ57" s="55">
        <v>38</v>
      </c>
      <c r="AR57" s="55">
        <v>258</v>
      </c>
      <c r="AS57" s="55">
        <v>81</v>
      </c>
      <c r="AT57" s="56"/>
      <c r="AU57" s="54" t="s">
        <v>50</v>
      </c>
      <c r="AV57" s="55">
        <v>11</v>
      </c>
      <c r="AW57" s="55">
        <v>2412</v>
      </c>
      <c r="AX57" s="55">
        <v>1599</v>
      </c>
      <c r="AY57" s="55">
        <v>1547</v>
      </c>
      <c r="AZ57" s="55">
        <v>2848</v>
      </c>
      <c r="BA57" s="57"/>
      <c r="BB57" s="54" t="s">
        <v>50</v>
      </c>
      <c r="BC57" s="58" t="s">
        <v>7</v>
      </c>
      <c r="BD57" s="55">
        <v>534</v>
      </c>
      <c r="BE57" s="55">
        <v>410</v>
      </c>
      <c r="BF57" s="55">
        <v>355</v>
      </c>
      <c r="BG57" s="55">
        <v>403</v>
      </c>
    </row>
    <row r="58" spans="1:59" s="21" customFormat="1" ht="20.100000000000001" customHeight="1">
      <c r="A58" s="99">
        <v>50</v>
      </c>
      <c r="B58" s="104" t="s">
        <v>103</v>
      </c>
      <c r="C58" s="102"/>
      <c r="D58" s="53"/>
      <c r="E58" s="53"/>
      <c r="F58" s="53"/>
      <c r="G58" s="53">
        <v>4</v>
      </c>
      <c r="H58" s="75">
        <v>6</v>
      </c>
      <c r="I58" s="152">
        <v>2</v>
      </c>
      <c r="J58" s="148"/>
      <c r="K58" s="65"/>
      <c r="L58" s="53"/>
      <c r="M58" s="69"/>
      <c r="N58" s="82"/>
      <c r="O58" s="85" t="s">
        <v>106</v>
      </c>
      <c r="P58" s="86"/>
      <c r="Q58" s="84" t="s">
        <v>106</v>
      </c>
      <c r="R58" s="82"/>
      <c r="S58" s="85">
        <f t="shared" si="2"/>
        <v>0</v>
      </c>
      <c r="T58" s="93">
        <v>1</v>
      </c>
      <c r="U58" s="91">
        <f t="shared" si="3"/>
        <v>0.16666666666666666</v>
      </c>
      <c r="V58" s="88">
        <v>1</v>
      </c>
      <c r="W58" s="147">
        <f t="shared" si="4"/>
        <v>0.5</v>
      </c>
      <c r="X58" s="102"/>
      <c r="Y58" s="65"/>
      <c r="Z58" s="53"/>
      <c r="AA58" s="65"/>
      <c r="AB58" s="86"/>
      <c r="AC58" s="84" t="s">
        <v>106</v>
      </c>
      <c r="AD58" s="82"/>
      <c r="AE58" s="85" t="s">
        <v>106</v>
      </c>
      <c r="AF58" s="86"/>
      <c r="AG58" s="84" t="s">
        <v>106</v>
      </c>
      <c r="AH58" s="79"/>
      <c r="AI58" s="80">
        <f t="shared" si="20"/>
        <v>0</v>
      </c>
      <c r="AJ58" s="81"/>
      <c r="AK58" s="95">
        <f t="shared" si="8"/>
        <v>0</v>
      </c>
      <c r="AL58" s="13"/>
      <c r="AM58" s="13"/>
      <c r="AN58" s="54"/>
      <c r="AO58" s="55"/>
      <c r="AP58" s="55"/>
      <c r="AQ58" s="55"/>
      <c r="AR58" s="55"/>
      <c r="AS58" s="55"/>
      <c r="AT58" s="56"/>
      <c r="AU58" s="54"/>
      <c r="AV58" s="55"/>
      <c r="AW58" s="55"/>
      <c r="AX58" s="55"/>
      <c r="AY58" s="55"/>
      <c r="AZ58" s="55"/>
      <c r="BA58" s="57"/>
      <c r="BB58" s="54"/>
      <c r="BC58" s="58"/>
      <c r="BD58" s="55"/>
      <c r="BE58" s="55"/>
      <c r="BF58" s="55"/>
      <c r="BG58" s="55"/>
    </row>
    <row r="59" spans="1:59" s="21" customFormat="1" ht="20.100000000000001" customHeight="1">
      <c r="A59" s="99">
        <v>51</v>
      </c>
      <c r="B59" s="104" t="s">
        <v>96</v>
      </c>
      <c r="C59" s="102"/>
      <c r="D59" s="53"/>
      <c r="E59" s="53"/>
      <c r="F59" s="53">
        <v>43</v>
      </c>
      <c r="G59" s="53">
        <v>29</v>
      </c>
      <c r="H59" s="75">
        <v>13</v>
      </c>
      <c r="I59" s="152">
        <v>6</v>
      </c>
      <c r="J59" s="148"/>
      <c r="K59" s="65"/>
      <c r="L59" s="53"/>
      <c r="M59" s="69"/>
      <c r="N59" s="82"/>
      <c r="O59" s="85" t="s">
        <v>106</v>
      </c>
      <c r="P59" s="86">
        <v>8</v>
      </c>
      <c r="Q59" s="84">
        <f t="shared" si="1"/>
        <v>0.18604651162790697</v>
      </c>
      <c r="R59" s="82">
        <v>3</v>
      </c>
      <c r="S59" s="85">
        <f t="shared" si="2"/>
        <v>0.10344827586206896</v>
      </c>
      <c r="T59" s="93">
        <v>2</v>
      </c>
      <c r="U59" s="91">
        <f t="shared" si="3"/>
        <v>0.15384615384615385</v>
      </c>
      <c r="V59" s="88">
        <v>3</v>
      </c>
      <c r="W59" s="147">
        <f t="shared" si="4"/>
        <v>0.5</v>
      </c>
      <c r="X59" s="102"/>
      <c r="Y59" s="65"/>
      <c r="Z59" s="53"/>
      <c r="AA59" s="65"/>
      <c r="AB59" s="86"/>
      <c r="AC59" s="84" t="s">
        <v>106</v>
      </c>
      <c r="AD59" s="82"/>
      <c r="AE59" s="85">
        <f t="shared" si="6"/>
        <v>0</v>
      </c>
      <c r="AF59" s="86"/>
      <c r="AG59" s="84">
        <f>AF59/R59</f>
        <v>0</v>
      </c>
      <c r="AH59" s="79"/>
      <c r="AI59" s="80">
        <f t="shared" si="20"/>
        <v>0</v>
      </c>
      <c r="AJ59" s="81"/>
      <c r="AK59" s="95">
        <f t="shared" si="8"/>
        <v>0</v>
      </c>
      <c r="AL59" s="13"/>
      <c r="AM59" s="13"/>
      <c r="AN59" s="54"/>
      <c r="AO59" s="55"/>
      <c r="AP59" s="55"/>
      <c r="AQ59" s="55"/>
      <c r="AR59" s="55"/>
      <c r="AS59" s="55"/>
      <c r="AT59" s="56"/>
      <c r="AU59" s="54"/>
      <c r="AV59" s="55"/>
      <c r="AW59" s="55"/>
      <c r="AX59" s="55"/>
      <c r="AY59" s="55"/>
      <c r="AZ59" s="55"/>
      <c r="BA59" s="57"/>
      <c r="BB59" s="54"/>
      <c r="BC59" s="58"/>
      <c r="BD59" s="55"/>
      <c r="BE59" s="55"/>
      <c r="BF59" s="55"/>
      <c r="BG59" s="55"/>
    </row>
    <row r="60" spans="1:59" ht="20.100000000000001" customHeight="1">
      <c r="A60" s="98">
        <v>52</v>
      </c>
      <c r="B60" s="103" t="s">
        <v>66</v>
      </c>
      <c r="C60" s="102" t="s">
        <v>7</v>
      </c>
      <c r="D60" s="36">
        <v>60</v>
      </c>
      <c r="E60" s="36">
        <v>64</v>
      </c>
      <c r="F60" s="36">
        <v>51</v>
      </c>
      <c r="G60" s="53">
        <v>37</v>
      </c>
      <c r="H60" s="75">
        <v>38</v>
      </c>
      <c r="I60" s="152">
        <v>34</v>
      </c>
      <c r="J60" s="148" t="s">
        <v>7</v>
      </c>
      <c r="K60" s="68" t="s">
        <v>7</v>
      </c>
      <c r="L60" s="36">
        <v>15</v>
      </c>
      <c r="M60" s="65" t="s">
        <v>7</v>
      </c>
      <c r="N60" s="82">
        <v>26</v>
      </c>
      <c r="O60" s="85">
        <f t="shared" si="0"/>
        <v>0.40625</v>
      </c>
      <c r="P60" s="94">
        <v>22</v>
      </c>
      <c r="Q60" s="84">
        <f t="shared" si="1"/>
        <v>0.43137254901960786</v>
      </c>
      <c r="R60" s="82">
        <v>22</v>
      </c>
      <c r="S60" s="85">
        <f t="shared" si="2"/>
        <v>0.59459459459459463</v>
      </c>
      <c r="T60" s="93">
        <v>19</v>
      </c>
      <c r="U60" s="91">
        <f t="shared" si="3"/>
        <v>0.5</v>
      </c>
      <c r="V60" s="88">
        <v>12</v>
      </c>
      <c r="W60" s="147">
        <f t="shared" si="4"/>
        <v>0.35294117647058826</v>
      </c>
      <c r="X60" s="102" t="s">
        <v>7</v>
      </c>
      <c r="Y60" s="65" t="s">
        <v>7</v>
      </c>
      <c r="Z60" s="36">
        <v>2</v>
      </c>
      <c r="AA60" s="68" t="s">
        <v>7</v>
      </c>
      <c r="AB60" s="86">
        <v>1</v>
      </c>
      <c r="AC60" s="84">
        <f t="shared" si="5"/>
        <v>3.8461538461538464E-2</v>
      </c>
      <c r="AD60" s="83">
        <v>1</v>
      </c>
      <c r="AE60" s="85">
        <f t="shared" si="6"/>
        <v>4.5454545454545456E-2</v>
      </c>
      <c r="AF60" s="86">
        <v>1</v>
      </c>
      <c r="AG60" s="84">
        <f>AF60/R60</f>
        <v>4.5454545454545456E-2</v>
      </c>
      <c r="AH60" s="79"/>
      <c r="AI60" s="80">
        <f t="shared" si="20"/>
        <v>0</v>
      </c>
      <c r="AJ60" s="81"/>
      <c r="AK60" s="95">
        <f t="shared" si="8"/>
        <v>0</v>
      </c>
      <c r="AL60" s="8"/>
      <c r="AM60" s="8"/>
      <c r="AN60" s="35" t="s">
        <v>66</v>
      </c>
      <c r="AO60" s="37" t="s">
        <v>7</v>
      </c>
      <c r="AP60" s="37" t="s">
        <v>7</v>
      </c>
      <c r="AQ60" s="37" t="s">
        <v>7</v>
      </c>
      <c r="AR60" s="37" t="s">
        <v>7</v>
      </c>
      <c r="AS60" s="37">
        <v>60</v>
      </c>
      <c r="AT60" s="16"/>
      <c r="AU60" s="35" t="s">
        <v>66</v>
      </c>
      <c r="AV60" s="37" t="s">
        <v>7</v>
      </c>
      <c r="AW60" s="37" t="s">
        <v>7</v>
      </c>
      <c r="AX60" s="37" t="s">
        <v>7</v>
      </c>
      <c r="AY60" s="37" t="s">
        <v>7</v>
      </c>
      <c r="AZ60" s="37">
        <v>15</v>
      </c>
      <c r="BA60" s="19"/>
      <c r="BB60" s="35" t="s">
        <v>66</v>
      </c>
      <c r="BC60" s="41" t="s">
        <v>7</v>
      </c>
      <c r="BD60" s="37" t="s">
        <v>7</v>
      </c>
      <c r="BE60" s="37" t="s">
        <v>7</v>
      </c>
      <c r="BF60" s="37" t="s">
        <v>7</v>
      </c>
      <c r="BG60" s="37">
        <v>2</v>
      </c>
    </row>
    <row r="61" spans="1:59" ht="20.100000000000001" customHeight="1">
      <c r="A61" s="99">
        <v>53</v>
      </c>
      <c r="B61" s="103" t="s">
        <v>72</v>
      </c>
      <c r="C61" s="102" t="s">
        <v>7</v>
      </c>
      <c r="D61" s="36" t="s">
        <v>7</v>
      </c>
      <c r="E61" s="36">
        <v>136</v>
      </c>
      <c r="F61" s="36">
        <v>133</v>
      </c>
      <c r="G61" s="53">
        <v>115</v>
      </c>
      <c r="H61" s="75">
        <v>73</v>
      </c>
      <c r="I61" s="152">
        <v>76</v>
      </c>
      <c r="J61" s="148" t="s">
        <v>7</v>
      </c>
      <c r="K61" s="68" t="s">
        <v>7</v>
      </c>
      <c r="L61" s="36">
        <v>1</v>
      </c>
      <c r="M61" s="65" t="s">
        <v>7</v>
      </c>
      <c r="N61" s="82">
        <v>55</v>
      </c>
      <c r="O61" s="85">
        <f t="shared" si="0"/>
        <v>0.40441176470588236</v>
      </c>
      <c r="P61" s="94">
        <v>58</v>
      </c>
      <c r="Q61" s="84">
        <f t="shared" si="1"/>
        <v>0.43609022556390975</v>
      </c>
      <c r="R61" s="82">
        <v>50</v>
      </c>
      <c r="S61" s="85">
        <f t="shared" si="2"/>
        <v>0.43478260869565216</v>
      </c>
      <c r="T61" s="93">
        <v>35</v>
      </c>
      <c r="U61" s="91">
        <f t="shared" si="3"/>
        <v>0.47945205479452052</v>
      </c>
      <c r="V61" s="88">
        <v>38</v>
      </c>
      <c r="W61" s="147">
        <f>V61/I61</f>
        <v>0.5</v>
      </c>
      <c r="X61" s="102" t="s">
        <v>7</v>
      </c>
      <c r="Y61" s="65" t="s">
        <v>7</v>
      </c>
      <c r="Z61" s="36">
        <v>1</v>
      </c>
      <c r="AA61" s="68" t="s">
        <v>7</v>
      </c>
      <c r="AB61" s="86">
        <v>5</v>
      </c>
      <c r="AC61" s="84">
        <f t="shared" si="5"/>
        <v>9.0909090909090912E-2</v>
      </c>
      <c r="AD61" s="83">
        <v>3</v>
      </c>
      <c r="AE61" s="85">
        <f t="shared" si="6"/>
        <v>5.1724137931034482E-2</v>
      </c>
      <c r="AF61" s="86">
        <v>6</v>
      </c>
      <c r="AG61" s="84">
        <f>AF61/R61</f>
        <v>0.12</v>
      </c>
      <c r="AH61" s="79">
        <v>2</v>
      </c>
      <c r="AI61" s="80">
        <f t="shared" si="20"/>
        <v>5.7142857142857141E-2</v>
      </c>
      <c r="AJ61" s="81">
        <v>3</v>
      </c>
      <c r="AK61" s="95">
        <f t="shared" si="8"/>
        <v>7.8947368421052627E-2</v>
      </c>
      <c r="AL61" s="8"/>
      <c r="AM61" s="8"/>
      <c r="AN61" s="35" t="s">
        <v>7</v>
      </c>
      <c r="AO61" s="37" t="s">
        <v>7</v>
      </c>
      <c r="AP61" s="37" t="s">
        <v>7</v>
      </c>
      <c r="AQ61" s="37" t="s">
        <v>7</v>
      </c>
      <c r="AR61" s="37" t="s">
        <v>7</v>
      </c>
      <c r="AS61" s="37" t="s">
        <v>7</v>
      </c>
      <c r="AT61" s="16"/>
      <c r="AU61" s="35" t="s">
        <v>72</v>
      </c>
      <c r="AV61" s="37" t="s">
        <v>7</v>
      </c>
      <c r="AW61" s="37" t="s">
        <v>7</v>
      </c>
      <c r="AX61" s="37" t="s">
        <v>7</v>
      </c>
      <c r="AY61" s="37" t="s">
        <v>7</v>
      </c>
      <c r="AZ61" s="37">
        <v>1</v>
      </c>
      <c r="BA61" s="19"/>
      <c r="BB61" s="35" t="s">
        <v>72</v>
      </c>
      <c r="BC61" s="41" t="s">
        <v>7</v>
      </c>
      <c r="BD61" s="37" t="s">
        <v>7</v>
      </c>
      <c r="BE61" s="37" t="s">
        <v>7</v>
      </c>
      <c r="BF61" s="37" t="s">
        <v>7</v>
      </c>
      <c r="BG61" s="37">
        <v>1</v>
      </c>
    </row>
    <row r="62" spans="1:59" ht="20.100000000000001" customHeight="1">
      <c r="A62" s="99">
        <v>54</v>
      </c>
      <c r="B62" s="103" t="s">
        <v>67</v>
      </c>
      <c r="C62" s="102">
        <v>398</v>
      </c>
      <c r="D62" s="36">
        <v>437</v>
      </c>
      <c r="E62" s="36">
        <v>475</v>
      </c>
      <c r="F62" s="36">
        <v>393</v>
      </c>
      <c r="G62" s="53">
        <v>366</v>
      </c>
      <c r="H62" s="75">
        <v>360</v>
      </c>
      <c r="I62" s="152">
        <v>257</v>
      </c>
      <c r="J62" s="148">
        <v>179</v>
      </c>
      <c r="K62" s="68" t="s">
        <v>7</v>
      </c>
      <c r="L62" s="36">
        <v>180</v>
      </c>
      <c r="M62" s="65" t="s">
        <v>7</v>
      </c>
      <c r="N62" s="82">
        <v>229</v>
      </c>
      <c r="O62" s="85">
        <f t="shared" si="0"/>
        <v>0.48210526315789476</v>
      </c>
      <c r="P62" s="94">
        <v>227</v>
      </c>
      <c r="Q62" s="84">
        <f t="shared" si="1"/>
        <v>0.57760814249363868</v>
      </c>
      <c r="R62" s="82">
        <v>203</v>
      </c>
      <c r="S62" s="85">
        <f t="shared" si="2"/>
        <v>0.55464480874316935</v>
      </c>
      <c r="T62" s="93">
        <v>225</v>
      </c>
      <c r="U62" s="91">
        <f t="shared" si="3"/>
        <v>0.625</v>
      </c>
      <c r="V62" s="88">
        <v>168</v>
      </c>
      <c r="W62" s="147">
        <f t="shared" si="4"/>
        <v>0.65369649805447472</v>
      </c>
      <c r="X62" s="102">
        <v>29</v>
      </c>
      <c r="Y62" s="65" t="s">
        <v>7</v>
      </c>
      <c r="Z62" s="36">
        <v>20</v>
      </c>
      <c r="AA62" s="68">
        <f>Z62/L62</f>
        <v>0.1111111111111111</v>
      </c>
      <c r="AB62" s="86">
        <v>35</v>
      </c>
      <c r="AC62" s="84">
        <f t="shared" si="5"/>
        <v>0.15283842794759825</v>
      </c>
      <c r="AD62" s="83">
        <v>25</v>
      </c>
      <c r="AE62" s="85">
        <f t="shared" si="6"/>
        <v>0.11013215859030837</v>
      </c>
      <c r="AF62" s="86">
        <v>22</v>
      </c>
      <c r="AG62" s="84">
        <f>AF62/R62</f>
        <v>0.10837438423645321</v>
      </c>
      <c r="AH62" s="79">
        <v>30</v>
      </c>
      <c r="AI62" s="80">
        <f t="shared" si="20"/>
        <v>0.13333333333333333</v>
      </c>
      <c r="AJ62" s="81">
        <v>36</v>
      </c>
      <c r="AK62" s="95">
        <f t="shared" si="8"/>
        <v>0.21428571428571427</v>
      </c>
      <c r="AL62" s="8"/>
      <c r="AM62" s="8"/>
      <c r="AN62" s="35" t="s">
        <v>67</v>
      </c>
      <c r="AO62" s="37" t="s">
        <v>7</v>
      </c>
      <c r="AP62" s="37" t="s">
        <v>7</v>
      </c>
      <c r="AQ62" s="37">
        <v>268</v>
      </c>
      <c r="AR62" s="37">
        <v>398</v>
      </c>
      <c r="AS62" s="37">
        <v>437</v>
      </c>
      <c r="AT62" s="16"/>
      <c r="AU62" s="35" t="s">
        <v>67</v>
      </c>
      <c r="AV62" s="37" t="s">
        <v>7</v>
      </c>
      <c r="AW62" s="37">
        <v>2</v>
      </c>
      <c r="AX62" s="37">
        <v>137</v>
      </c>
      <c r="AY62" s="37">
        <v>179</v>
      </c>
      <c r="AZ62" s="37">
        <v>180</v>
      </c>
      <c r="BA62" s="19"/>
      <c r="BB62" s="35" t="s">
        <v>67</v>
      </c>
      <c r="BC62" s="41" t="s">
        <v>7</v>
      </c>
      <c r="BD62" s="37">
        <v>2</v>
      </c>
      <c r="BE62" s="37">
        <v>22</v>
      </c>
      <c r="BF62" s="37">
        <v>29</v>
      </c>
      <c r="BG62" s="37">
        <v>20</v>
      </c>
    </row>
    <row r="63" spans="1:59" ht="20.100000000000001" customHeight="1">
      <c r="A63" s="98">
        <v>55</v>
      </c>
      <c r="B63" s="103" t="s">
        <v>51</v>
      </c>
      <c r="C63" s="102" t="s">
        <v>7</v>
      </c>
      <c r="D63" s="36" t="s">
        <v>7</v>
      </c>
      <c r="E63" s="36"/>
      <c r="F63" s="36"/>
      <c r="G63" s="53"/>
      <c r="H63" s="75"/>
      <c r="I63" s="152"/>
      <c r="J63" s="148" t="s">
        <v>7</v>
      </c>
      <c r="K63" s="68" t="s">
        <v>7</v>
      </c>
      <c r="L63" s="36">
        <v>1</v>
      </c>
      <c r="M63" s="65" t="s">
        <v>7</v>
      </c>
      <c r="N63" s="82"/>
      <c r="O63" s="85" t="s">
        <v>106</v>
      </c>
      <c r="P63" s="94"/>
      <c r="Q63" s="84" t="s">
        <v>106</v>
      </c>
      <c r="R63" s="82"/>
      <c r="S63" s="85" t="s">
        <v>106</v>
      </c>
      <c r="T63" s="93"/>
      <c r="U63" s="91" t="s">
        <v>106</v>
      </c>
      <c r="V63" s="88"/>
      <c r="W63" s="147" t="s">
        <v>106</v>
      </c>
      <c r="X63" s="102" t="s">
        <v>7</v>
      </c>
      <c r="Y63" s="65" t="s">
        <v>7</v>
      </c>
      <c r="Z63" s="36" t="s">
        <v>7</v>
      </c>
      <c r="AA63" s="68" t="s">
        <v>7</v>
      </c>
      <c r="AB63" s="86"/>
      <c r="AC63" s="84" t="s">
        <v>106</v>
      </c>
      <c r="AD63" s="83"/>
      <c r="AE63" s="85" t="s">
        <v>106</v>
      </c>
      <c r="AF63" s="86"/>
      <c r="AG63" s="84" t="s">
        <v>106</v>
      </c>
      <c r="AH63" s="79"/>
      <c r="AI63" s="80" t="s">
        <v>106</v>
      </c>
      <c r="AJ63" s="81"/>
      <c r="AK63" s="95" t="s">
        <v>106</v>
      </c>
      <c r="AL63" s="8"/>
      <c r="AM63" s="8"/>
      <c r="AN63" s="35"/>
      <c r="AO63" s="37" t="s">
        <v>7</v>
      </c>
      <c r="AP63" s="37" t="s">
        <v>7</v>
      </c>
      <c r="AQ63" s="37" t="s">
        <v>7</v>
      </c>
      <c r="AR63" s="37" t="s">
        <v>7</v>
      </c>
      <c r="AS63" s="37" t="s">
        <v>7</v>
      </c>
      <c r="AT63" s="16"/>
      <c r="AU63" s="35" t="s">
        <v>51</v>
      </c>
      <c r="AV63" s="37" t="s">
        <v>7</v>
      </c>
      <c r="AW63" s="37" t="s">
        <v>7</v>
      </c>
      <c r="AX63" s="37" t="s">
        <v>7</v>
      </c>
      <c r="AY63" s="37" t="s">
        <v>7</v>
      </c>
      <c r="AZ63" s="37">
        <v>1</v>
      </c>
      <c r="BA63" s="19"/>
      <c r="BB63" s="35" t="s">
        <v>7</v>
      </c>
      <c r="BC63" s="41" t="s">
        <v>7</v>
      </c>
      <c r="BD63" s="37" t="s">
        <v>7</v>
      </c>
      <c r="BE63" s="37" t="s">
        <v>7</v>
      </c>
      <c r="BF63" s="37" t="s">
        <v>7</v>
      </c>
      <c r="BG63" s="37" t="s">
        <v>7</v>
      </c>
    </row>
    <row r="64" spans="1:59" ht="20.100000000000001" customHeight="1">
      <c r="A64" s="99">
        <v>56</v>
      </c>
      <c r="B64" s="103" t="s">
        <v>52</v>
      </c>
      <c r="C64" s="102">
        <v>1447</v>
      </c>
      <c r="D64" s="36">
        <v>1479</v>
      </c>
      <c r="E64" s="36">
        <v>1527</v>
      </c>
      <c r="F64" s="36">
        <v>1679</v>
      </c>
      <c r="G64" s="53">
        <v>1606</v>
      </c>
      <c r="H64" s="75">
        <v>1506</v>
      </c>
      <c r="I64" s="152">
        <v>1127</v>
      </c>
      <c r="J64" s="148">
        <v>500</v>
      </c>
      <c r="K64" s="68">
        <f>J64/C64</f>
        <v>0.3455425017277125</v>
      </c>
      <c r="L64" s="36">
        <v>499</v>
      </c>
      <c r="M64" s="65">
        <f>L64/D64</f>
        <v>0.33739012846517918</v>
      </c>
      <c r="N64" s="82">
        <v>568</v>
      </c>
      <c r="O64" s="85">
        <f t="shared" si="0"/>
        <v>0.37197118533071383</v>
      </c>
      <c r="P64" s="94">
        <v>692</v>
      </c>
      <c r="Q64" s="84">
        <f t="shared" si="1"/>
        <v>0.41215008933889219</v>
      </c>
      <c r="R64" s="82">
        <v>597</v>
      </c>
      <c r="S64" s="85">
        <f t="shared" si="2"/>
        <v>0.37173100871731007</v>
      </c>
      <c r="T64" s="93">
        <v>717</v>
      </c>
      <c r="U64" s="91">
        <f t="shared" si="3"/>
        <v>0.4760956175298805</v>
      </c>
      <c r="V64" s="88">
        <v>497</v>
      </c>
      <c r="W64" s="147">
        <f t="shared" si="4"/>
        <v>0.44099378881987578</v>
      </c>
      <c r="X64" s="102">
        <v>78</v>
      </c>
      <c r="Y64" s="65">
        <f>X64/J64</f>
        <v>0.156</v>
      </c>
      <c r="Z64" s="36">
        <v>85</v>
      </c>
      <c r="AA64" s="68">
        <f>Z64/L64</f>
        <v>0.17034068136272545</v>
      </c>
      <c r="AB64" s="86">
        <v>84</v>
      </c>
      <c r="AC64" s="84">
        <f t="shared" si="5"/>
        <v>0.14788732394366197</v>
      </c>
      <c r="AD64" s="83">
        <v>96</v>
      </c>
      <c r="AE64" s="85">
        <f t="shared" si="6"/>
        <v>0.13872832369942195</v>
      </c>
      <c r="AF64" s="86">
        <v>85</v>
      </c>
      <c r="AG64" s="84">
        <f>AF64/R64</f>
        <v>0.14237855946398659</v>
      </c>
      <c r="AH64" s="79">
        <v>89</v>
      </c>
      <c r="AI64" s="80">
        <f>AH64/T64</f>
        <v>0.12412831241283125</v>
      </c>
      <c r="AJ64" s="81">
        <v>94</v>
      </c>
      <c r="AK64" s="95">
        <f t="shared" si="8"/>
        <v>0.1891348088531187</v>
      </c>
      <c r="AL64" s="8"/>
      <c r="AM64" s="8"/>
      <c r="AN64" s="35" t="s">
        <v>52</v>
      </c>
      <c r="AO64" s="37">
        <v>702</v>
      </c>
      <c r="AP64" s="37">
        <v>675</v>
      </c>
      <c r="AQ64" s="37">
        <v>1122</v>
      </c>
      <c r="AR64" s="37">
        <v>1447</v>
      </c>
      <c r="AS64" s="37">
        <v>1479</v>
      </c>
      <c r="AT64" s="16"/>
      <c r="AU64" s="35" t="s">
        <v>52</v>
      </c>
      <c r="AV64" s="37">
        <v>337</v>
      </c>
      <c r="AW64" s="37">
        <v>328</v>
      </c>
      <c r="AX64" s="37">
        <v>395</v>
      </c>
      <c r="AY64" s="37">
        <v>500</v>
      </c>
      <c r="AZ64" s="37">
        <v>499</v>
      </c>
      <c r="BA64" s="19"/>
      <c r="BB64" s="35" t="s">
        <v>52</v>
      </c>
      <c r="BC64" s="41">
        <v>90</v>
      </c>
      <c r="BD64" s="37">
        <v>86</v>
      </c>
      <c r="BE64" s="37">
        <v>97</v>
      </c>
      <c r="BF64" s="37">
        <v>78</v>
      </c>
      <c r="BG64" s="37">
        <v>85</v>
      </c>
    </row>
    <row r="65" spans="1:60" ht="20.100000000000001" customHeight="1">
      <c r="A65" s="99">
        <v>57</v>
      </c>
      <c r="B65" s="103" t="s">
        <v>53</v>
      </c>
      <c r="C65" s="102">
        <v>64</v>
      </c>
      <c r="D65" s="36">
        <v>4</v>
      </c>
      <c r="E65" s="36">
        <v>1</v>
      </c>
      <c r="F65" s="36"/>
      <c r="G65" s="53">
        <v>1</v>
      </c>
      <c r="H65" s="75"/>
      <c r="I65" s="152"/>
      <c r="J65" s="148">
        <v>27</v>
      </c>
      <c r="K65" s="68">
        <f>J65/C65</f>
        <v>0.421875</v>
      </c>
      <c r="L65" s="36">
        <v>1</v>
      </c>
      <c r="M65" s="65">
        <f>L65/D65</f>
        <v>0.25</v>
      </c>
      <c r="N65" s="82">
        <v>1</v>
      </c>
      <c r="O65" s="85">
        <f t="shared" si="0"/>
        <v>1</v>
      </c>
      <c r="P65" s="94"/>
      <c r="Q65" s="84" t="s">
        <v>106</v>
      </c>
      <c r="R65" s="82"/>
      <c r="S65" s="85">
        <f t="shared" si="2"/>
        <v>0</v>
      </c>
      <c r="T65" s="93"/>
      <c r="U65" s="91" t="s">
        <v>106</v>
      </c>
      <c r="V65" s="88"/>
      <c r="W65" s="147" t="s">
        <v>106</v>
      </c>
      <c r="X65" s="102">
        <v>1</v>
      </c>
      <c r="Y65" s="65">
        <f>X65/J65</f>
        <v>3.7037037037037035E-2</v>
      </c>
      <c r="Z65" s="36" t="s">
        <v>7</v>
      </c>
      <c r="AA65" s="68" t="e">
        <f>Z65/L65</f>
        <v>#VALUE!</v>
      </c>
      <c r="AB65" s="86"/>
      <c r="AC65" s="84">
        <f t="shared" si="5"/>
        <v>0</v>
      </c>
      <c r="AD65" s="83"/>
      <c r="AE65" s="85" t="s">
        <v>106</v>
      </c>
      <c r="AF65" s="86"/>
      <c r="AG65" s="84" t="s">
        <v>106</v>
      </c>
      <c r="AH65" s="79"/>
      <c r="AI65" s="80" t="s">
        <v>106</v>
      </c>
      <c r="AJ65" s="81"/>
      <c r="AK65" s="95" t="s">
        <v>106</v>
      </c>
      <c r="AL65" s="8"/>
      <c r="AM65" s="8"/>
      <c r="AN65" s="35" t="s">
        <v>53</v>
      </c>
      <c r="AO65" s="37">
        <v>88</v>
      </c>
      <c r="AP65" s="37">
        <v>55</v>
      </c>
      <c r="AQ65" s="37">
        <v>117</v>
      </c>
      <c r="AR65" s="37">
        <v>64</v>
      </c>
      <c r="AS65" s="37">
        <v>4</v>
      </c>
      <c r="AT65" s="16"/>
      <c r="AU65" s="35" t="s">
        <v>53</v>
      </c>
      <c r="AV65" s="37">
        <v>32</v>
      </c>
      <c r="AW65" s="37">
        <v>19</v>
      </c>
      <c r="AX65" s="37">
        <v>26</v>
      </c>
      <c r="AY65" s="37">
        <v>27</v>
      </c>
      <c r="AZ65" s="37">
        <v>1</v>
      </c>
      <c r="BA65" s="19"/>
      <c r="BB65" s="35" t="s">
        <v>53</v>
      </c>
      <c r="BC65" s="41">
        <v>3</v>
      </c>
      <c r="BD65" s="37">
        <v>1</v>
      </c>
      <c r="BE65" s="37">
        <v>1</v>
      </c>
      <c r="BF65" s="37">
        <v>1</v>
      </c>
      <c r="BG65" s="37" t="s">
        <v>7</v>
      </c>
    </row>
    <row r="66" spans="1:60" ht="20.100000000000001" customHeight="1">
      <c r="A66" s="98">
        <v>58</v>
      </c>
      <c r="B66" s="103" t="s">
        <v>54</v>
      </c>
      <c r="C66" s="102">
        <v>7</v>
      </c>
      <c r="D66" s="36">
        <v>1</v>
      </c>
      <c r="E66" s="36">
        <v>8</v>
      </c>
      <c r="F66" s="36">
        <v>1</v>
      </c>
      <c r="G66" s="53"/>
      <c r="H66" s="75"/>
      <c r="I66" s="152"/>
      <c r="J66" s="148" t="s">
        <v>7</v>
      </c>
      <c r="K66" s="68" t="s">
        <v>7</v>
      </c>
      <c r="L66" s="36">
        <v>1</v>
      </c>
      <c r="M66" s="65" t="s">
        <v>7</v>
      </c>
      <c r="N66" s="82">
        <v>1</v>
      </c>
      <c r="O66" s="85">
        <f t="shared" si="0"/>
        <v>0.125</v>
      </c>
      <c r="P66" s="94"/>
      <c r="Q66" s="84">
        <f t="shared" si="1"/>
        <v>0</v>
      </c>
      <c r="R66" s="82"/>
      <c r="S66" s="85" t="s">
        <v>106</v>
      </c>
      <c r="T66" s="93"/>
      <c r="U66" s="91" t="s">
        <v>106</v>
      </c>
      <c r="V66" s="88"/>
      <c r="W66" s="147" t="s">
        <v>106</v>
      </c>
      <c r="X66" s="102" t="s">
        <v>7</v>
      </c>
      <c r="Y66" s="65" t="s">
        <v>7</v>
      </c>
      <c r="Z66" s="36" t="s">
        <v>7</v>
      </c>
      <c r="AA66" s="68" t="s">
        <v>7</v>
      </c>
      <c r="AB66" s="86"/>
      <c r="AC66" s="84">
        <f t="shared" si="5"/>
        <v>0</v>
      </c>
      <c r="AD66" s="83"/>
      <c r="AE66" s="85" t="s">
        <v>106</v>
      </c>
      <c r="AF66" s="86"/>
      <c r="AG66" s="84" t="s">
        <v>106</v>
      </c>
      <c r="AH66" s="79"/>
      <c r="AI66" s="80" t="s">
        <v>106</v>
      </c>
      <c r="AJ66" s="81"/>
      <c r="AK66" s="95" t="s">
        <v>106</v>
      </c>
      <c r="AL66" s="8"/>
      <c r="AM66" s="8"/>
      <c r="AN66" s="35" t="s">
        <v>54</v>
      </c>
      <c r="AO66" s="37" t="s">
        <v>7</v>
      </c>
      <c r="AP66" s="37">
        <v>9</v>
      </c>
      <c r="AQ66" s="37">
        <v>5</v>
      </c>
      <c r="AR66" s="37">
        <v>7</v>
      </c>
      <c r="AS66" s="37">
        <v>1</v>
      </c>
      <c r="AT66" s="16"/>
      <c r="AU66" s="35" t="s">
        <v>54</v>
      </c>
      <c r="AV66" s="37" t="s">
        <v>7</v>
      </c>
      <c r="AW66" s="37" t="s">
        <v>7</v>
      </c>
      <c r="AX66" s="37" t="s">
        <v>7</v>
      </c>
      <c r="AY66" s="37" t="s">
        <v>7</v>
      </c>
      <c r="AZ66" s="37">
        <v>1</v>
      </c>
      <c r="BA66" s="19"/>
      <c r="BB66" s="35"/>
      <c r="BC66" s="41" t="s">
        <v>7</v>
      </c>
      <c r="BD66" s="37" t="s">
        <v>7</v>
      </c>
      <c r="BE66" s="37" t="s">
        <v>7</v>
      </c>
      <c r="BF66" s="37" t="s">
        <v>7</v>
      </c>
      <c r="BG66" s="37" t="s">
        <v>7</v>
      </c>
    </row>
    <row r="67" spans="1:60" ht="20.100000000000001" customHeight="1">
      <c r="A67" s="99">
        <v>59</v>
      </c>
      <c r="B67" s="103" t="s">
        <v>68</v>
      </c>
      <c r="C67" s="102" t="s">
        <v>7</v>
      </c>
      <c r="D67" s="36">
        <v>623</v>
      </c>
      <c r="E67" s="36"/>
      <c r="F67" s="36"/>
      <c r="G67" s="53"/>
      <c r="H67" s="75">
        <v>410</v>
      </c>
      <c r="I67" s="152">
        <v>430</v>
      </c>
      <c r="J67" s="148" t="s">
        <v>7</v>
      </c>
      <c r="K67" s="68" t="s">
        <v>7</v>
      </c>
      <c r="L67" s="36">
        <v>264</v>
      </c>
      <c r="M67" s="65" t="s">
        <v>7</v>
      </c>
      <c r="N67" s="82"/>
      <c r="O67" s="85" t="s">
        <v>106</v>
      </c>
      <c r="P67" s="94"/>
      <c r="Q67" s="84" t="s">
        <v>106</v>
      </c>
      <c r="R67" s="82"/>
      <c r="S67" s="85" t="s">
        <v>106</v>
      </c>
      <c r="T67" s="93">
        <v>258</v>
      </c>
      <c r="U67" s="91">
        <f t="shared" si="3"/>
        <v>0.62926829268292683</v>
      </c>
      <c r="V67" s="88">
        <v>236</v>
      </c>
      <c r="W67" s="147">
        <f t="shared" si="4"/>
        <v>0.5488372093023256</v>
      </c>
      <c r="X67" s="102" t="s">
        <v>7</v>
      </c>
      <c r="Y67" s="65" t="s">
        <v>7</v>
      </c>
      <c r="Z67" s="36">
        <v>37</v>
      </c>
      <c r="AA67" s="68" t="s">
        <v>7</v>
      </c>
      <c r="AB67" s="86"/>
      <c r="AC67" s="84" t="s">
        <v>106</v>
      </c>
      <c r="AD67" s="83"/>
      <c r="AE67" s="85" t="s">
        <v>106</v>
      </c>
      <c r="AF67" s="86"/>
      <c r="AG67" s="84" t="s">
        <v>106</v>
      </c>
      <c r="AH67" s="79">
        <v>39</v>
      </c>
      <c r="AI67" s="80">
        <f t="shared" ref="AI67:AI68" si="21">AH67/T67</f>
        <v>0.15116279069767441</v>
      </c>
      <c r="AJ67" s="81">
        <v>36</v>
      </c>
      <c r="AK67" s="95">
        <f>AJ67/V67</f>
        <v>0.15254237288135594</v>
      </c>
      <c r="AL67" s="8"/>
      <c r="AM67" s="8"/>
      <c r="AN67" s="35" t="s">
        <v>68</v>
      </c>
      <c r="AO67" s="37" t="s">
        <v>7</v>
      </c>
      <c r="AP67" s="37" t="s">
        <v>7</v>
      </c>
      <c r="AQ67" s="37" t="s">
        <v>7</v>
      </c>
      <c r="AR67" s="37" t="s">
        <v>7</v>
      </c>
      <c r="AS67" s="37">
        <v>623</v>
      </c>
      <c r="AT67" s="16"/>
      <c r="AU67" s="35" t="s">
        <v>68</v>
      </c>
      <c r="AV67" s="37" t="s">
        <v>7</v>
      </c>
      <c r="AW67" s="37" t="s">
        <v>7</v>
      </c>
      <c r="AX67" s="37" t="s">
        <v>7</v>
      </c>
      <c r="AY67" s="37" t="s">
        <v>7</v>
      </c>
      <c r="AZ67" s="37">
        <v>264</v>
      </c>
      <c r="BA67" s="19"/>
      <c r="BB67" s="35" t="s">
        <v>68</v>
      </c>
      <c r="BC67" s="41" t="s">
        <v>7</v>
      </c>
      <c r="BD67" s="37" t="s">
        <v>7</v>
      </c>
      <c r="BE67" s="37" t="s">
        <v>7</v>
      </c>
      <c r="BF67" s="37" t="s">
        <v>7</v>
      </c>
      <c r="BG67" s="37">
        <v>37</v>
      </c>
    </row>
    <row r="68" spans="1:60" ht="20.100000000000001" customHeight="1">
      <c r="A68" s="99">
        <v>60</v>
      </c>
      <c r="B68" s="103" t="s">
        <v>55</v>
      </c>
      <c r="C68" s="102">
        <v>70</v>
      </c>
      <c r="D68" s="36">
        <v>60</v>
      </c>
      <c r="E68" s="36">
        <v>43</v>
      </c>
      <c r="F68" s="36">
        <v>62</v>
      </c>
      <c r="G68" s="53">
        <v>54</v>
      </c>
      <c r="H68" s="75">
        <v>49</v>
      </c>
      <c r="I68" s="152">
        <v>39</v>
      </c>
      <c r="J68" s="148">
        <v>15</v>
      </c>
      <c r="K68" s="68">
        <f>J68/C68</f>
        <v>0.21428571428571427</v>
      </c>
      <c r="L68" s="36">
        <v>5</v>
      </c>
      <c r="M68" s="65">
        <f>L68/D68</f>
        <v>8.3333333333333329E-2</v>
      </c>
      <c r="N68" s="82">
        <v>9</v>
      </c>
      <c r="O68" s="85">
        <f t="shared" si="0"/>
        <v>0.20930232558139536</v>
      </c>
      <c r="P68" s="94">
        <v>14</v>
      </c>
      <c r="Q68" s="84">
        <f t="shared" si="1"/>
        <v>0.22580645161290322</v>
      </c>
      <c r="R68" s="82">
        <v>12</v>
      </c>
      <c r="S68" s="85">
        <f t="shared" si="2"/>
        <v>0.22222222222222221</v>
      </c>
      <c r="T68" s="93">
        <v>13</v>
      </c>
      <c r="U68" s="91">
        <f t="shared" si="3"/>
        <v>0.26530612244897961</v>
      </c>
      <c r="V68" s="88">
        <v>11</v>
      </c>
      <c r="W68" s="147">
        <f t="shared" si="4"/>
        <v>0.28205128205128205</v>
      </c>
      <c r="X68" s="102">
        <v>2</v>
      </c>
      <c r="Y68" s="65" t="s">
        <v>7</v>
      </c>
      <c r="Z68" s="36" t="s">
        <v>7</v>
      </c>
      <c r="AA68" s="68" t="s">
        <v>7</v>
      </c>
      <c r="AB68" s="86"/>
      <c r="AC68" s="84">
        <f t="shared" si="5"/>
        <v>0</v>
      </c>
      <c r="AD68" s="83"/>
      <c r="AE68" s="85">
        <f t="shared" si="6"/>
        <v>0</v>
      </c>
      <c r="AF68" s="86">
        <v>1</v>
      </c>
      <c r="AG68" s="84">
        <f>AF68/R68</f>
        <v>8.3333333333333329E-2</v>
      </c>
      <c r="AH68" s="79">
        <v>1</v>
      </c>
      <c r="AI68" s="80">
        <f t="shared" si="21"/>
        <v>7.6923076923076927E-2</v>
      </c>
      <c r="AJ68" s="81"/>
      <c r="AK68" s="95">
        <f t="shared" si="8"/>
        <v>0</v>
      </c>
      <c r="AL68" s="8"/>
      <c r="AM68" s="8"/>
      <c r="AN68" s="35" t="s">
        <v>55</v>
      </c>
      <c r="AO68" s="37">
        <v>11</v>
      </c>
      <c r="AP68" s="37">
        <v>35</v>
      </c>
      <c r="AQ68" s="37">
        <v>26</v>
      </c>
      <c r="AR68" s="37">
        <v>70</v>
      </c>
      <c r="AS68" s="37">
        <v>60</v>
      </c>
      <c r="AT68" s="16"/>
      <c r="AU68" s="35" t="s">
        <v>55</v>
      </c>
      <c r="AV68" s="37">
        <v>3</v>
      </c>
      <c r="AW68" s="37">
        <v>4</v>
      </c>
      <c r="AX68" s="37">
        <v>5</v>
      </c>
      <c r="AY68" s="37">
        <v>15</v>
      </c>
      <c r="AZ68" s="37">
        <v>5</v>
      </c>
      <c r="BA68" s="19"/>
      <c r="BB68" s="35" t="s">
        <v>55</v>
      </c>
      <c r="BC68" s="41" t="s">
        <v>7</v>
      </c>
      <c r="BD68" s="37" t="s">
        <v>7</v>
      </c>
      <c r="BE68" s="37">
        <v>1</v>
      </c>
      <c r="BF68" s="37">
        <v>2</v>
      </c>
      <c r="BG68" s="37" t="s">
        <v>7</v>
      </c>
    </row>
    <row r="69" spans="1:60" ht="20.100000000000001" customHeight="1">
      <c r="A69" s="98">
        <v>61</v>
      </c>
      <c r="B69" s="103" t="s">
        <v>56</v>
      </c>
      <c r="C69" s="102">
        <v>602</v>
      </c>
      <c r="D69" s="36" t="s">
        <v>7</v>
      </c>
      <c r="E69" s="36">
        <v>496</v>
      </c>
      <c r="F69" s="36">
        <v>482</v>
      </c>
      <c r="G69" s="53">
        <v>451</v>
      </c>
      <c r="H69" s="77"/>
      <c r="I69" s="153"/>
      <c r="J69" s="148">
        <v>271</v>
      </c>
      <c r="K69" s="68">
        <f>J69/C69</f>
        <v>0.45016611295681064</v>
      </c>
      <c r="L69" s="36" t="s">
        <v>7</v>
      </c>
      <c r="M69" s="65" t="e">
        <f>L69/D69</f>
        <v>#VALUE!</v>
      </c>
      <c r="N69" s="82">
        <v>234</v>
      </c>
      <c r="O69" s="85">
        <f t="shared" si="0"/>
        <v>0.47177419354838712</v>
      </c>
      <c r="P69" s="94">
        <v>276</v>
      </c>
      <c r="Q69" s="84">
        <f t="shared" si="1"/>
        <v>0.57261410788381739</v>
      </c>
      <c r="R69" s="82">
        <v>223</v>
      </c>
      <c r="S69" s="85">
        <f t="shared" si="2"/>
        <v>0.49445676274944567</v>
      </c>
      <c r="T69" s="93"/>
      <c r="U69" s="91" t="s">
        <v>106</v>
      </c>
      <c r="V69" s="88"/>
      <c r="W69" s="147" t="s">
        <v>106</v>
      </c>
      <c r="X69" s="102">
        <v>48</v>
      </c>
      <c r="Y69" s="65">
        <f>X69/J69</f>
        <v>0.17712177121771217</v>
      </c>
      <c r="Z69" s="36" t="s">
        <v>7</v>
      </c>
      <c r="AA69" s="68" t="e">
        <f>Z69/L69</f>
        <v>#VALUE!</v>
      </c>
      <c r="AB69" s="86">
        <v>28</v>
      </c>
      <c r="AC69" s="84">
        <f t="shared" si="5"/>
        <v>0.11965811965811966</v>
      </c>
      <c r="AD69" s="83">
        <v>31</v>
      </c>
      <c r="AE69" s="85">
        <f t="shared" si="6"/>
        <v>0.11231884057971014</v>
      </c>
      <c r="AF69" s="86">
        <v>30</v>
      </c>
      <c r="AG69" s="84">
        <f>AF69/R69</f>
        <v>0.13452914798206278</v>
      </c>
      <c r="AH69" s="79"/>
      <c r="AI69" s="80" t="s">
        <v>106</v>
      </c>
      <c r="AJ69" s="81"/>
      <c r="AK69" s="95" t="s">
        <v>106</v>
      </c>
      <c r="AL69" s="8"/>
      <c r="AM69" s="8"/>
      <c r="AN69" s="35" t="s">
        <v>56</v>
      </c>
      <c r="AO69" s="37">
        <v>349</v>
      </c>
      <c r="AP69" s="37">
        <v>281</v>
      </c>
      <c r="AQ69" s="37">
        <v>509</v>
      </c>
      <c r="AR69" s="37">
        <v>602</v>
      </c>
      <c r="AS69" s="37" t="s">
        <v>7</v>
      </c>
      <c r="AT69" s="16"/>
      <c r="AU69" s="35" t="s">
        <v>56</v>
      </c>
      <c r="AV69" s="37">
        <v>176</v>
      </c>
      <c r="AW69" s="37">
        <v>135</v>
      </c>
      <c r="AX69" s="37">
        <v>219</v>
      </c>
      <c r="AY69" s="37">
        <v>271</v>
      </c>
      <c r="AZ69" s="37" t="s">
        <v>7</v>
      </c>
      <c r="BA69" s="19"/>
      <c r="BB69" s="35" t="s">
        <v>56</v>
      </c>
      <c r="BC69" s="41">
        <v>39</v>
      </c>
      <c r="BD69" s="37">
        <v>35</v>
      </c>
      <c r="BE69" s="37">
        <v>54</v>
      </c>
      <c r="BF69" s="37">
        <v>48</v>
      </c>
      <c r="BG69" s="37" t="s">
        <v>7</v>
      </c>
    </row>
    <row r="70" spans="1:60" ht="20.100000000000001" customHeight="1">
      <c r="A70" s="99">
        <v>62</v>
      </c>
      <c r="B70" s="103" t="s">
        <v>57</v>
      </c>
      <c r="C70" s="102" t="s">
        <v>7</v>
      </c>
      <c r="D70" s="36" t="s">
        <v>7</v>
      </c>
      <c r="E70" s="36"/>
      <c r="F70" s="36"/>
      <c r="G70" s="53"/>
      <c r="H70" s="75"/>
      <c r="I70" s="152"/>
      <c r="J70" s="148" t="s">
        <v>7</v>
      </c>
      <c r="K70" s="68" t="s">
        <v>7</v>
      </c>
      <c r="L70" s="36" t="s">
        <v>7</v>
      </c>
      <c r="M70" s="65" t="s">
        <v>7</v>
      </c>
      <c r="N70" s="82"/>
      <c r="O70" s="85" t="s">
        <v>106</v>
      </c>
      <c r="P70" s="94"/>
      <c r="Q70" s="84" t="s">
        <v>106</v>
      </c>
      <c r="R70" s="82"/>
      <c r="S70" s="85" t="s">
        <v>106</v>
      </c>
      <c r="T70" s="93"/>
      <c r="U70" s="91" t="s">
        <v>106</v>
      </c>
      <c r="V70" s="88"/>
      <c r="W70" s="147" t="s">
        <v>106</v>
      </c>
      <c r="X70" s="102" t="s">
        <v>7</v>
      </c>
      <c r="Y70" s="65" t="s">
        <v>7</v>
      </c>
      <c r="Z70" s="36" t="s">
        <v>7</v>
      </c>
      <c r="AA70" s="68" t="s">
        <v>7</v>
      </c>
      <c r="AB70" s="86"/>
      <c r="AC70" s="84" t="s">
        <v>106</v>
      </c>
      <c r="AD70" s="83"/>
      <c r="AE70" s="85" t="s">
        <v>106</v>
      </c>
      <c r="AF70" s="86"/>
      <c r="AG70" s="84" t="s">
        <v>106</v>
      </c>
      <c r="AH70" s="79"/>
      <c r="AI70" s="80" t="s">
        <v>106</v>
      </c>
      <c r="AJ70" s="81"/>
      <c r="AK70" s="95" t="s">
        <v>106</v>
      </c>
      <c r="AL70" s="8"/>
      <c r="AM70" s="8"/>
      <c r="AN70" s="35" t="s">
        <v>57</v>
      </c>
      <c r="AO70" s="37">
        <v>1</v>
      </c>
      <c r="AP70" s="37" t="s">
        <v>7</v>
      </c>
      <c r="AQ70" s="37" t="s">
        <v>7</v>
      </c>
      <c r="AR70" s="37" t="s">
        <v>7</v>
      </c>
      <c r="AS70" s="37" t="s">
        <v>7</v>
      </c>
      <c r="AT70" s="16"/>
      <c r="AU70" s="35" t="s">
        <v>57</v>
      </c>
      <c r="AV70" s="37" t="s">
        <v>7</v>
      </c>
      <c r="AW70" s="37" t="s">
        <v>7</v>
      </c>
      <c r="AX70" s="37" t="s">
        <v>7</v>
      </c>
      <c r="AY70" s="37" t="s">
        <v>7</v>
      </c>
      <c r="AZ70" s="37" t="s">
        <v>7</v>
      </c>
      <c r="BA70" s="19"/>
      <c r="BB70" s="35" t="s">
        <v>57</v>
      </c>
      <c r="BC70" s="41" t="s">
        <v>7</v>
      </c>
      <c r="BD70" s="37" t="s">
        <v>7</v>
      </c>
      <c r="BE70" s="37" t="s">
        <v>7</v>
      </c>
      <c r="BF70" s="37" t="s">
        <v>7</v>
      </c>
      <c r="BG70" s="37" t="s">
        <v>7</v>
      </c>
    </row>
    <row r="71" spans="1:60" ht="20.100000000000001" customHeight="1" thickBot="1">
      <c r="A71" s="106">
        <v>63</v>
      </c>
      <c r="B71" s="105" t="s">
        <v>59</v>
      </c>
      <c r="C71" s="102">
        <v>1116</v>
      </c>
      <c r="D71" s="36">
        <v>1051</v>
      </c>
      <c r="E71" s="156">
        <v>493</v>
      </c>
      <c r="F71" s="156">
        <v>378</v>
      </c>
      <c r="G71" s="157">
        <v>594</v>
      </c>
      <c r="H71" s="158">
        <v>434</v>
      </c>
      <c r="I71" s="159">
        <v>304</v>
      </c>
      <c r="J71" s="160">
        <v>388</v>
      </c>
      <c r="K71" s="161">
        <f>J71/C71</f>
        <v>0.34767025089605735</v>
      </c>
      <c r="L71" s="156">
        <v>358</v>
      </c>
      <c r="M71" s="162">
        <f>L71/D71</f>
        <v>0.34062797335870598</v>
      </c>
      <c r="N71" s="163">
        <v>294</v>
      </c>
      <c r="O71" s="164">
        <f t="shared" si="0"/>
        <v>0.59634888438133871</v>
      </c>
      <c r="P71" s="165">
        <v>294</v>
      </c>
      <c r="Q71" s="166">
        <f t="shared" si="1"/>
        <v>0.77777777777777779</v>
      </c>
      <c r="R71" s="163">
        <v>1212</v>
      </c>
      <c r="S71" s="164">
        <f t="shared" si="2"/>
        <v>2.0404040404040402</v>
      </c>
      <c r="T71" s="167">
        <v>1101</v>
      </c>
      <c r="U71" s="168">
        <f t="shared" si="3"/>
        <v>2.5368663594470044</v>
      </c>
      <c r="V71" s="169">
        <v>764</v>
      </c>
      <c r="W71" s="170">
        <f t="shared" si="4"/>
        <v>2.513157894736842</v>
      </c>
      <c r="X71" s="171">
        <v>34</v>
      </c>
      <c r="Y71" s="162">
        <f>X71/J71</f>
        <v>8.7628865979381437E-2</v>
      </c>
      <c r="Z71" s="156">
        <v>34</v>
      </c>
      <c r="AA71" s="161">
        <f>Z71/L71</f>
        <v>9.4972067039106142E-2</v>
      </c>
      <c r="AB71" s="172">
        <v>25</v>
      </c>
      <c r="AC71" s="166">
        <f t="shared" si="5"/>
        <v>8.5034013605442174E-2</v>
      </c>
      <c r="AD71" s="173">
        <v>28</v>
      </c>
      <c r="AE71" s="164">
        <f t="shared" si="6"/>
        <v>9.5238095238095233E-2</v>
      </c>
      <c r="AF71" s="172">
        <v>83</v>
      </c>
      <c r="AG71" s="166">
        <f>AF71/R71</f>
        <v>6.8481848184818478E-2</v>
      </c>
      <c r="AH71" s="174">
        <v>81</v>
      </c>
      <c r="AI71" s="175">
        <f t="shared" ref="AI71" si="22">AH71/T71</f>
        <v>7.3569482288828342E-2</v>
      </c>
      <c r="AJ71" s="176">
        <v>110</v>
      </c>
      <c r="AK71" s="177">
        <f t="shared" si="8"/>
        <v>0.14397905759162305</v>
      </c>
      <c r="AL71" s="8"/>
      <c r="AM71" s="8"/>
      <c r="AN71" s="35" t="s">
        <v>59</v>
      </c>
      <c r="AO71" s="37">
        <v>688</v>
      </c>
      <c r="AP71" s="37">
        <v>1100</v>
      </c>
      <c r="AQ71" s="37">
        <v>1355</v>
      </c>
      <c r="AR71" s="37">
        <v>1116</v>
      </c>
      <c r="AS71" s="37">
        <v>1051</v>
      </c>
      <c r="AT71" s="16"/>
      <c r="AU71" s="35" t="s">
        <v>59</v>
      </c>
      <c r="AV71" s="37">
        <v>2185</v>
      </c>
      <c r="AW71" s="37">
        <v>502</v>
      </c>
      <c r="AX71" s="37">
        <v>450</v>
      </c>
      <c r="AY71" s="37">
        <v>388</v>
      </c>
      <c r="AZ71" s="37">
        <v>358</v>
      </c>
      <c r="BA71" s="19"/>
      <c r="BB71" s="35" t="s">
        <v>59</v>
      </c>
      <c r="BC71" s="41">
        <v>581</v>
      </c>
      <c r="BD71" s="37">
        <v>95</v>
      </c>
      <c r="BE71" s="37">
        <v>54</v>
      </c>
      <c r="BF71" s="37">
        <v>34</v>
      </c>
      <c r="BG71" s="37">
        <v>34</v>
      </c>
    </row>
    <row r="72" spans="1:60" ht="20.100000000000001" customHeight="1" thickBot="1">
      <c r="A72" s="244" t="s">
        <v>4</v>
      </c>
      <c r="B72" s="245"/>
      <c r="C72" s="96">
        <f t="shared" ref="C72:J72" si="23">SUM(C9:C71)</f>
        <v>15958</v>
      </c>
      <c r="D72" s="97">
        <f t="shared" si="23"/>
        <v>16527</v>
      </c>
      <c r="E72" s="204">
        <f t="shared" si="23"/>
        <v>16645</v>
      </c>
      <c r="F72" s="178">
        <f t="shared" si="23"/>
        <v>15186</v>
      </c>
      <c r="G72" s="179">
        <f>SUM(G9:G71)</f>
        <v>15315</v>
      </c>
      <c r="H72" s="180">
        <f t="shared" ref="H72" si="24">SUM(H9:H71)</f>
        <v>12830</v>
      </c>
      <c r="I72" s="181">
        <f t="shared" si="23"/>
        <v>10123</v>
      </c>
      <c r="J72" s="182">
        <f t="shared" si="23"/>
        <v>6851</v>
      </c>
      <c r="K72" s="183">
        <f>J72/C72</f>
        <v>0.42931445043238503</v>
      </c>
      <c r="L72" s="184">
        <f>SUM(L9:L71)</f>
        <v>8032</v>
      </c>
      <c r="M72" s="185">
        <f>L72/D72</f>
        <v>0.48599261814001332</v>
      </c>
      <c r="N72" s="186">
        <f>SUM(N9:N71)</f>
        <v>8812</v>
      </c>
      <c r="O72" s="187">
        <f>N72/E72</f>
        <v>0.52940823069990983</v>
      </c>
      <c r="P72" s="188">
        <f>SUM(P9:P71)</f>
        <v>7846</v>
      </c>
      <c r="Q72" s="189">
        <f>P72/F72</f>
        <v>0.51666008165415511</v>
      </c>
      <c r="R72" s="190">
        <f>SUM(R9:R71)</f>
        <v>8519</v>
      </c>
      <c r="S72" s="191">
        <f>R72/G72</f>
        <v>0.55625204048318644</v>
      </c>
      <c r="T72" s="192">
        <f>SUM(T9:T71)</f>
        <v>8491</v>
      </c>
      <c r="U72" s="193">
        <f>T72/H72</f>
        <v>0.66180826188620423</v>
      </c>
      <c r="V72" s="194">
        <f>SUM(V9:V71)</f>
        <v>8018</v>
      </c>
      <c r="W72" s="195">
        <f t="shared" si="4"/>
        <v>0.7920576904079818</v>
      </c>
      <c r="X72" s="196">
        <f>SUM(X9:X71)</f>
        <v>1031</v>
      </c>
      <c r="Y72" s="185">
        <f>X72/J72</f>
        <v>0.15048897971099109</v>
      </c>
      <c r="Z72" s="184">
        <f>SUM(Z9:Z71)</f>
        <v>1030</v>
      </c>
      <c r="AA72" s="183">
        <f>Z72/L72</f>
        <v>0.12823705179282868</v>
      </c>
      <c r="AB72" s="197">
        <f>SUM(AB9:AB71)</f>
        <v>943</v>
      </c>
      <c r="AC72" s="189">
        <f>AB72/N72</f>
        <v>0.10701316386745348</v>
      </c>
      <c r="AD72" s="198">
        <f>SUM(AD9:AD71)</f>
        <v>866</v>
      </c>
      <c r="AE72" s="187">
        <f>AD72/P72</f>
        <v>0.11037471322967117</v>
      </c>
      <c r="AF72" s="199">
        <f>SUM(AF9:AF71)</f>
        <v>839</v>
      </c>
      <c r="AG72" s="189">
        <f>AF72/R72</f>
        <v>9.8485737762648198E-2</v>
      </c>
      <c r="AH72" s="200">
        <f>SUM(AH9:AH71)</f>
        <v>872</v>
      </c>
      <c r="AI72" s="201">
        <f>AH72/T72</f>
        <v>0.10269697326581086</v>
      </c>
      <c r="AJ72" s="202">
        <f>SUM(AJ9:AJ71)</f>
        <v>925</v>
      </c>
      <c r="AK72" s="203">
        <f>AJ72/V72</f>
        <v>0.11536542778747817</v>
      </c>
      <c r="AL72" s="8"/>
      <c r="AM72" s="8"/>
      <c r="AN72" s="21"/>
      <c r="AO72" s="24">
        <v>5780</v>
      </c>
      <c r="AP72" s="24">
        <v>6952</v>
      </c>
      <c r="AQ72" s="24">
        <v>12302</v>
      </c>
      <c r="AR72" s="24">
        <v>15958</v>
      </c>
      <c r="AS72" s="24">
        <v>16527</v>
      </c>
      <c r="AT72" s="1"/>
      <c r="AU72" s="4"/>
      <c r="AV72" s="4" t="s">
        <v>7</v>
      </c>
      <c r="AW72" s="4" t="s">
        <v>7</v>
      </c>
    </row>
    <row r="73" spans="1:60" s="26" customFormat="1" ht="20.100000000000001" customHeight="1">
      <c r="A73" s="241" t="s">
        <v>80</v>
      </c>
      <c r="B73" s="241"/>
      <c r="C73" s="241"/>
      <c r="D73" s="241"/>
      <c r="E73" s="241"/>
      <c r="F73" s="241"/>
      <c r="G73" s="241"/>
      <c r="H73" s="241"/>
      <c r="I73" s="241"/>
      <c r="J73" s="241"/>
      <c r="K73" s="241"/>
      <c r="L73" s="241"/>
      <c r="M73" s="241"/>
      <c r="N73" s="241"/>
      <c r="O73" s="241"/>
      <c r="P73" s="241"/>
      <c r="Q73" s="241"/>
      <c r="R73" s="241"/>
      <c r="S73" s="241"/>
      <c r="T73" s="241"/>
      <c r="U73" s="241"/>
      <c r="V73" s="241"/>
      <c r="W73" s="241"/>
      <c r="X73" s="241"/>
      <c r="Y73" s="241"/>
      <c r="Z73" s="241"/>
      <c r="AA73" s="241"/>
      <c r="AB73" s="241"/>
      <c r="AC73" s="241"/>
      <c r="AD73" s="241"/>
      <c r="AE73" s="241"/>
      <c r="AF73" s="241"/>
      <c r="AG73" s="241"/>
      <c r="AH73" s="241"/>
      <c r="AI73" s="241"/>
      <c r="AJ73" s="241"/>
      <c r="AK73" s="241"/>
      <c r="AL73" s="241"/>
      <c r="AM73" s="25"/>
      <c r="AN73" s="21"/>
      <c r="AP73" s="27"/>
      <c r="AQ73" s="27"/>
      <c r="AR73" s="27"/>
      <c r="AS73" s="27"/>
      <c r="AT73" s="27"/>
      <c r="AU73" s="28"/>
      <c r="AV73" s="29"/>
      <c r="AW73" s="29"/>
      <c r="AX73" s="29"/>
      <c r="AY73" s="29"/>
      <c r="AZ73" s="29"/>
      <c r="BA73" s="29"/>
      <c r="BB73" s="29"/>
      <c r="BC73" s="29"/>
      <c r="BD73" s="29"/>
      <c r="BE73" s="29"/>
      <c r="BF73" s="29"/>
      <c r="BG73" s="29"/>
      <c r="BH73" s="29"/>
    </row>
    <row r="74" spans="1:60">
      <c r="B74" s="2" t="s">
        <v>7</v>
      </c>
      <c r="E74" s="29"/>
      <c r="F74" s="29"/>
      <c r="AV74" s="21"/>
      <c r="AW74" s="21"/>
      <c r="AX74" s="21"/>
      <c r="AY74" s="21"/>
      <c r="AZ74" s="21"/>
      <c r="BA74" s="21"/>
      <c r="BB74" s="21"/>
    </row>
    <row r="75" spans="1:60">
      <c r="E75" s="29"/>
      <c r="F75" s="29"/>
      <c r="AV75" s="21"/>
      <c r="AW75" s="21"/>
      <c r="AX75" s="21"/>
      <c r="AY75" s="21"/>
      <c r="AZ75" s="21"/>
      <c r="BA75" s="21"/>
      <c r="BB75" s="21"/>
    </row>
    <row r="76" spans="1:60">
      <c r="E76" s="29"/>
      <c r="F76" s="29"/>
    </row>
    <row r="77" spans="1:60">
      <c r="E77" s="29"/>
      <c r="F77" s="29"/>
    </row>
    <row r="79" spans="1:60" ht="14.25" customHeight="1"/>
    <row r="81" spans="55:60">
      <c r="BC81" s="21"/>
      <c r="BD81" s="21"/>
      <c r="BE81" s="21"/>
      <c r="BF81" s="21"/>
      <c r="BG81" s="21"/>
      <c r="BH81" s="21"/>
    </row>
    <row r="82" spans="55:60">
      <c r="BC82" s="21"/>
      <c r="BD82" s="21"/>
      <c r="BE82" s="21"/>
      <c r="BF82" s="21"/>
      <c r="BG82" s="21"/>
      <c r="BH82" s="21"/>
    </row>
  </sheetData>
  <mergeCells count="27">
    <mergeCell ref="A73:AL73"/>
    <mergeCell ref="X7:Y7"/>
    <mergeCell ref="Z7:AA7"/>
    <mergeCell ref="AB7:AC7"/>
    <mergeCell ref="AD7:AE7"/>
    <mergeCell ref="AJ7:AK7"/>
    <mergeCell ref="A72:B72"/>
    <mergeCell ref="A6:A8"/>
    <mergeCell ref="B6:B8"/>
    <mergeCell ref="C6:I6"/>
    <mergeCell ref="J6:W6"/>
    <mergeCell ref="X6:AK6"/>
    <mergeCell ref="J7:K7"/>
    <mergeCell ref="L7:M7"/>
    <mergeCell ref="N7:O7"/>
    <mergeCell ref="P7:Q7"/>
    <mergeCell ref="AH7:AI7"/>
    <mergeCell ref="V7:W7"/>
    <mergeCell ref="R7:S7"/>
    <mergeCell ref="AF7:AG7"/>
    <mergeCell ref="A1:A5"/>
    <mergeCell ref="B1:B5"/>
    <mergeCell ref="C1:W1"/>
    <mergeCell ref="C2:W2"/>
    <mergeCell ref="C3:W3"/>
    <mergeCell ref="C4:W4"/>
    <mergeCell ref="T7:U7"/>
  </mergeCells>
  <pageMargins left="0.5" right="0.15" top="0.5" bottom="0.5" header="0" footer="0.25"/>
  <pageSetup scale="98" orientation="landscape" horizontalDpi="4294967292" r:id="rId1"/>
  <headerFooter alignWithMargins="0">
    <oddHeader xml:space="preserve">&amp;C&amp;"Frutiger LT 55 Roman,Bold"&amp;12 </oddHeader>
    <oddFooter>&amp;L&amp;"Frutiger LT 55 Roman,Italic"&amp;8Prepared by: Office of Institutional Research (pn,ms,xq)&amp;R&amp;"Frutiger LT 55 Roman,Italic"&amp;8 Data as of 10/20/15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BH84"/>
  <sheetViews>
    <sheetView zoomScaleNormal="100" workbookViewId="0">
      <selection activeCell="AL41" sqref="AL41"/>
    </sheetView>
  </sheetViews>
  <sheetFormatPr defaultColWidth="9.33203125" defaultRowHeight="14.25"/>
  <cols>
    <col min="1" max="1" width="5.83203125" style="1" customWidth="1"/>
    <col min="2" max="2" width="40.6640625" style="2" customWidth="1"/>
    <col min="3" max="4" width="8.83203125" style="4" hidden="1" customWidth="1"/>
    <col min="5" max="9" width="8.83203125" style="4" customWidth="1"/>
    <col min="10" max="10" width="8.83203125" style="30" hidden="1" customWidth="1"/>
    <col min="11" max="11" width="8.83203125" style="4" hidden="1" customWidth="1"/>
    <col min="12" max="12" width="8.83203125" style="30" hidden="1" customWidth="1"/>
    <col min="13" max="13" width="8.83203125" style="4" hidden="1" customWidth="1"/>
    <col min="14" max="14" width="8.83203125" style="30" customWidth="1"/>
    <col min="15" max="15" width="8.83203125" style="4" customWidth="1"/>
    <col min="16" max="16" width="8.83203125" style="30" customWidth="1"/>
    <col min="17" max="17" width="8.83203125" style="4" customWidth="1"/>
    <col min="18" max="18" width="8.83203125" style="30" customWidth="1"/>
    <col min="19" max="19" width="8.83203125" style="4" customWidth="1"/>
    <col min="20" max="20" width="8.83203125" style="30" customWidth="1"/>
    <col min="21" max="21" width="8.83203125" style="4" customWidth="1"/>
    <col min="22" max="22" width="8.83203125" style="30" customWidth="1"/>
    <col min="23" max="23" width="8.83203125" style="4" customWidth="1"/>
    <col min="24" max="24" width="8.83203125" style="30" hidden="1" customWidth="1"/>
    <col min="25" max="25" width="8.83203125" style="4" hidden="1" customWidth="1"/>
    <col min="26" max="26" width="8.83203125" style="30" hidden="1" customWidth="1"/>
    <col min="27" max="27" width="8.83203125" style="4" hidden="1" customWidth="1"/>
    <col min="28" max="28" width="8.83203125" style="30" customWidth="1"/>
    <col min="29" max="29" width="8.83203125" style="4" customWidth="1"/>
    <col min="30" max="30" width="8.83203125" style="30" customWidth="1"/>
    <col min="31" max="31" width="8.83203125" style="4" customWidth="1"/>
    <col min="32" max="32" width="8.83203125" style="30" customWidth="1"/>
    <col min="33" max="33" width="8.83203125" style="4" customWidth="1"/>
    <col min="34" max="34" width="8.83203125" style="30" customWidth="1"/>
    <col min="35" max="35" width="8.83203125" style="4" customWidth="1"/>
    <col min="36" max="36" width="8.83203125" style="30" customWidth="1"/>
    <col min="37" max="37" width="8.83203125" style="4" customWidth="1"/>
    <col min="38" max="39" width="6.83203125" style="30" customWidth="1"/>
    <col min="40" max="40" width="31.6640625" style="4" hidden="1" customWidth="1"/>
    <col min="41" max="41" width="12.5" style="4" hidden="1" customWidth="1"/>
    <col min="42" max="42" width="12" style="5" hidden="1" customWidth="1"/>
    <col min="43" max="43" width="13.6640625" style="5" hidden="1" customWidth="1"/>
    <col min="44" max="44" width="12.33203125" style="5" hidden="1" customWidth="1"/>
    <col min="45" max="45" width="13.6640625" style="5" hidden="1" customWidth="1"/>
    <col min="46" max="46" width="7.33203125" style="5" hidden="1" customWidth="1"/>
    <col min="47" max="47" width="27.33203125" style="1" hidden="1" customWidth="1"/>
    <col min="48" max="48" width="13.6640625" style="4" hidden="1" customWidth="1"/>
    <col min="49" max="49" width="13.5" style="4" hidden="1" customWidth="1"/>
    <col min="50" max="50" width="14" style="4" hidden="1" customWidth="1"/>
    <col min="51" max="51" width="13.83203125" style="4" hidden="1" customWidth="1"/>
    <col min="52" max="52" width="14" style="4" hidden="1" customWidth="1"/>
    <col min="53" max="53" width="13.83203125" style="4" hidden="1" customWidth="1"/>
    <col min="54" max="54" width="34.1640625" style="4" hidden="1" customWidth="1"/>
    <col min="55" max="56" width="13.83203125" style="4" hidden="1" customWidth="1"/>
    <col min="57" max="57" width="13.33203125" style="4" hidden="1" customWidth="1"/>
    <col min="58" max="58" width="12.83203125" style="4" hidden="1" customWidth="1"/>
    <col min="59" max="59" width="13.33203125" style="4" hidden="1" customWidth="1"/>
    <col min="60" max="60" width="12.83203125" style="4" customWidth="1"/>
    <col min="61" max="16384" width="9.33203125" style="4"/>
  </cols>
  <sheetData>
    <row r="1" spans="1:60" ht="20.100000000000001" customHeight="1">
      <c r="A1" s="235"/>
      <c r="B1" s="237"/>
      <c r="C1" s="259" t="s">
        <v>82</v>
      </c>
      <c r="D1" s="259"/>
      <c r="E1" s="259"/>
      <c r="F1" s="259"/>
      <c r="G1" s="259"/>
      <c r="H1" s="259"/>
      <c r="I1" s="259"/>
      <c r="J1" s="259"/>
      <c r="K1" s="259"/>
      <c r="L1" s="259"/>
      <c r="M1" s="259"/>
      <c r="N1" s="259"/>
      <c r="O1" s="259"/>
      <c r="P1" s="259"/>
      <c r="Q1" s="259"/>
      <c r="R1" s="259"/>
      <c r="S1" s="259"/>
      <c r="T1" s="259"/>
      <c r="U1" s="259"/>
      <c r="V1" s="259"/>
      <c r="W1" s="259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"/>
    </row>
    <row r="2" spans="1:60" ht="20.100000000000001" customHeight="1">
      <c r="A2" s="235"/>
      <c r="B2" s="237"/>
      <c r="C2" s="239" t="s">
        <v>10</v>
      </c>
      <c r="D2" s="239"/>
      <c r="E2" s="239"/>
      <c r="F2" s="239"/>
      <c r="G2" s="239"/>
      <c r="H2" s="239"/>
      <c r="I2" s="239"/>
      <c r="J2" s="239"/>
      <c r="K2" s="239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"/>
    </row>
    <row r="3" spans="1:60" ht="20.100000000000001" customHeight="1">
      <c r="A3" s="235"/>
      <c r="B3" s="237"/>
      <c r="C3" s="240" t="s">
        <v>5</v>
      </c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6"/>
    </row>
    <row r="4" spans="1:60" ht="20.100000000000001" customHeight="1">
      <c r="A4" s="235"/>
      <c r="B4" s="237"/>
      <c r="C4" s="240" t="s">
        <v>111</v>
      </c>
      <c r="D4" s="240"/>
      <c r="E4" s="240"/>
      <c r="F4" s="240"/>
      <c r="G4" s="240"/>
      <c r="H4" s="240"/>
      <c r="I4" s="240"/>
      <c r="J4" s="240"/>
      <c r="K4" s="240"/>
      <c r="L4" s="240"/>
      <c r="M4" s="240"/>
      <c r="N4" s="240"/>
      <c r="O4" s="240"/>
      <c r="P4" s="240"/>
      <c r="Q4" s="240"/>
      <c r="R4" s="240"/>
      <c r="S4" s="240"/>
      <c r="T4" s="240"/>
      <c r="U4" s="240"/>
      <c r="V4" s="240"/>
      <c r="W4" s="240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6"/>
    </row>
    <row r="5" spans="1:60" ht="20.100000000000001" customHeight="1" thickBot="1">
      <c r="A5" s="236"/>
      <c r="B5" s="238"/>
      <c r="C5" s="63"/>
      <c r="D5" s="6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7"/>
    </row>
    <row r="6" spans="1:60" ht="20.100000000000001" customHeight="1" thickBot="1">
      <c r="A6" s="246" t="s">
        <v>6</v>
      </c>
      <c r="B6" s="249" t="s">
        <v>0</v>
      </c>
      <c r="C6" s="242" t="s">
        <v>1</v>
      </c>
      <c r="D6" s="243"/>
      <c r="E6" s="253"/>
      <c r="F6" s="253"/>
      <c r="G6" s="253"/>
      <c r="H6" s="253"/>
      <c r="I6" s="254"/>
      <c r="J6" s="255" t="s">
        <v>12</v>
      </c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4"/>
      <c r="X6" s="256" t="s">
        <v>13</v>
      </c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4"/>
      <c r="AL6" s="8"/>
      <c r="AM6" s="8"/>
      <c r="AO6" s="5"/>
      <c r="AT6" s="1"/>
      <c r="AU6" s="4"/>
    </row>
    <row r="7" spans="1:60" ht="20.100000000000001" customHeight="1">
      <c r="A7" s="247"/>
      <c r="B7" s="250"/>
      <c r="C7" s="100">
        <v>2009</v>
      </c>
      <c r="D7" s="78">
        <v>2010</v>
      </c>
      <c r="E7" s="154">
        <v>2011</v>
      </c>
      <c r="F7" s="154">
        <v>2012</v>
      </c>
      <c r="G7" s="154">
        <v>2013</v>
      </c>
      <c r="H7" s="154">
        <v>2014</v>
      </c>
      <c r="I7" s="155">
        <v>2015</v>
      </c>
      <c r="J7" s="252">
        <v>2009</v>
      </c>
      <c r="K7" s="243"/>
      <c r="L7" s="243">
        <v>2010</v>
      </c>
      <c r="M7" s="243"/>
      <c r="N7" s="243">
        <v>2011</v>
      </c>
      <c r="O7" s="243"/>
      <c r="P7" s="243">
        <v>2012</v>
      </c>
      <c r="Q7" s="243"/>
      <c r="R7" s="233">
        <v>2013</v>
      </c>
      <c r="S7" s="233"/>
      <c r="T7" s="233">
        <v>2014</v>
      </c>
      <c r="U7" s="233"/>
      <c r="V7" s="233">
        <v>2015</v>
      </c>
      <c r="W7" s="234"/>
      <c r="X7" s="242">
        <v>2009</v>
      </c>
      <c r="Y7" s="243"/>
      <c r="Z7" s="243">
        <v>2010</v>
      </c>
      <c r="AA7" s="243"/>
      <c r="AB7" s="243">
        <v>2011</v>
      </c>
      <c r="AC7" s="243"/>
      <c r="AD7" s="243">
        <v>2012</v>
      </c>
      <c r="AE7" s="243"/>
      <c r="AF7" s="233">
        <v>2013</v>
      </c>
      <c r="AG7" s="233"/>
      <c r="AH7" s="233">
        <v>2014</v>
      </c>
      <c r="AI7" s="233"/>
      <c r="AJ7" s="233">
        <v>2015</v>
      </c>
      <c r="AK7" s="234"/>
      <c r="AL7" s="8"/>
      <c r="AM7" s="8"/>
      <c r="AO7" s="5"/>
      <c r="AT7" s="1"/>
      <c r="AU7" s="4"/>
    </row>
    <row r="8" spans="1:60" ht="20.100000000000001" customHeight="1" thickBot="1">
      <c r="A8" s="248"/>
      <c r="B8" s="251"/>
      <c r="C8" s="139" t="s">
        <v>2</v>
      </c>
      <c r="D8" s="128" t="s">
        <v>2</v>
      </c>
      <c r="E8" s="128" t="s">
        <v>2</v>
      </c>
      <c r="F8" s="128" t="s">
        <v>2</v>
      </c>
      <c r="G8" s="128" t="s">
        <v>2</v>
      </c>
      <c r="H8" s="128" t="s">
        <v>2</v>
      </c>
      <c r="I8" s="149" t="s">
        <v>2</v>
      </c>
      <c r="J8" s="127" t="s">
        <v>2</v>
      </c>
      <c r="K8" s="129" t="s">
        <v>3</v>
      </c>
      <c r="L8" s="128" t="s">
        <v>2</v>
      </c>
      <c r="M8" s="129" t="s">
        <v>3</v>
      </c>
      <c r="N8" s="130" t="s">
        <v>2</v>
      </c>
      <c r="O8" s="131" t="s">
        <v>3</v>
      </c>
      <c r="P8" s="132" t="s">
        <v>2</v>
      </c>
      <c r="Q8" s="133" t="s">
        <v>3</v>
      </c>
      <c r="R8" s="134" t="s">
        <v>2</v>
      </c>
      <c r="S8" s="135" t="s">
        <v>3</v>
      </c>
      <c r="T8" s="136" t="s">
        <v>2</v>
      </c>
      <c r="U8" s="137" t="s">
        <v>3</v>
      </c>
      <c r="V8" s="134" t="s">
        <v>2</v>
      </c>
      <c r="W8" s="143" t="s">
        <v>3</v>
      </c>
      <c r="X8" s="139" t="s">
        <v>2</v>
      </c>
      <c r="Y8" s="129" t="s">
        <v>3</v>
      </c>
      <c r="Z8" s="128" t="s">
        <v>2</v>
      </c>
      <c r="AA8" s="129" t="s">
        <v>3</v>
      </c>
      <c r="AB8" s="132" t="s">
        <v>2</v>
      </c>
      <c r="AC8" s="133" t="s">
        <v>3</v>
      </c>
      <c r="AD8" s="130" t="s">
        <v>2</v>
      </c>
      <c r="AE8" s="131" t="s">
        <v>3</v>
      </c>
      <c r="AF8" s="132" t="s">
        <v>2</v>
      </c>
      <c r="AG8" s="133" t="s">
        <v>3</v>
      </c>
      <c r="AH8" s="130" t="s">
        <v>2</v>
      </c>
      <c r="AI8" s="131" t="s">
        <v>3</v>
      </c>
      <c r="AJ8" s="132" t="s">
        <v>2</v>
      </c>
      <c r="AK8" s="138" t="s">
        <v>3</v>
      </c>
      <c r="AL8" s="8"/>
      <c r="AM8" s="8"/>
      <c r="AN8" s="9" t="s">
        <v>23</v>
      </c>
      <c r="AO8" s="10" t="s">
        <v>14</v>
      </c>
      <c r="AP8" s="10" t="s">
        <v>15</v>
      </c>
      <c r="AQ8" s="10" t="s">
        <v>16</v>
      </c>
      <c r="AR8" s="10" t="s">
        <v>24</v>
      </c>
      <c r="AS8" s="10" t="s">
        <v>25</v>
      </c>
      <c r="AT8" s="1"/>
      <c r="AU8" s="11" t="s">
        <v>8</v>
      </c>
      <c r="AV8" s="12" t="s">
        <v>17</v>
      </c>
      <c r="AW8" s="12" t="s">
        <v>18</v>
      </c>
      <c r="AX8" s="12" t="s">
        <v>19</v>
      </c>
      <c r="AY8" s="12" t="s">
        <v>26</v>
      </c>
      <c r="AZ8" s="12" t="s">
        <v>27</v>
      </c>
      <c r="BA8" s="12"/>
      <c r="BB8" s="11" t="s">
        <v>9</v>
      </c>
      <c r="BC8" s="10" t="s">
        <v>20</v>
      </c>
      <c r="BD8" s="10" t="s">
        <v>21</v>
      </c>
      <c r="BE8" s="10" t="s">
        <v>22</v>
      </c>
      <c r="BF8" s="10" t="s">
        <v>28</v>
      </c>
      <c r="BG8" s="10" t="s">
        <v>29</v>
      </c>
    </row>
    <row r="9" spans="1:60" s="21" customFormat="1" ht="20.100000000000001" customHeight="1">
      <c r="A9" s="214">
        <v>1</v>
      </c>
      <c r="B9" s="215" t="s">
        <v>32</v>
      </c>
      <c r="C9" s="107">
        <v>43</v>
      </c>
      <c r="D9" s="108">
        <v>51</v>
      </c>
      <c r="E9" s="108">
        <v>74</v>
      </c>
      <c r="F9" s="108">
        <v>48</v>
      </c>
      <c r="G9" s="109">
        <v>81</v>
      </c>
      <c r="H9" s="110">
        <v>88</v>
      </c>
      <c r="I9" s="150">
        <v>45</v>
      </c>
      <c r="J9" s="144">
        <v>19</v>
      </c>
      <c r="K9" s="111">
        <f>J9/C9</f>
        <v>0.44186046511627908</v>
      </c>
      <c r="L9" s="108">
        <v>6</v>
      </c>
      <c r="M9" s="112">
        <f>L9/D9</f>
        <v>0.11764705882352941</v>
      </c>
      <c r="N9" s="113">
        <v>12</v>
      </c>
      <c r="O9" s="114">
        <f>N9/E9</f>
        <v>0.16216216216216217</v>
      </c>
      <c r="P9" s="115">
        <v>15</v>
      </c>
      <c r="Q9" s="116">
        <f>P9/F9</f>
        <v>0.3125</v>
      </c>
      <c r="R9" s="113">
        <v>18</v>
      </c>
      <c r="S9" s="114">
        <f>R9/G9</f>
        <v>0.22222222222222221</v>
      </c>
      <c r="T9" s="117">
        <v>27</v>
      </c>
      <c r="U9" s="118">
        <f>T9/H9</f>
        <v>0.30681818181818182</v>
      </c>
      <c r="V9" s="119">
        <v>18</v>
      </c>
      <c r="W9" s="145">
        <f>V9/I9</f>
        <v>0.4</v>
      </c>
      <c r="X9" s="107">
        <v>4</v>
      </c>
      <c r="Y9" s="112">
        <f t="shared" ref="Y9:Y17" si="0">X9/J9</f>
        <v>0.21052631578947367</v>
      </c>
      <c r="Z9" s="108" t="s">
        <v>7</v>
      </c>
      <c r="AA9" s="111"/>
      <c r="AB9" s="120">
        <v>2</v>
      </c>
      <c r="AC9" s="116">
        <f>AB9/N9</f>
        <v>0.16666666666666666</v>
      </c>
      <c r="AD9" s="121">
        <v>2</v>
      </c>
      <c r="AE9" s="114">
        <f>AD9/P9</f>
        <v>0.13333333333333333</v>
      </c>
      <c r="AF9" s="115"/>
      <c r="AG9" s="116">
        <f>AF9/R9</f>
        <v>0</v>
      </c>
      <c r="AH9" s="122">
        <v>2</v>
      </c>
      <c r="AI9" s="123">
        <f>AH9/T9</f>
        <v>7.407407407407407E-2</v>
      </c>
      <c r="AJ9" s="124">
        <v>4</v>
      </c>
      <c r="AK9" s="125">
        <f>AJ9/V9</f>
        <v>0.22222222222222221</v>
      </c>
      <c r="AL9" s="13"/>
      <c r="AM9" s="13"/>
      <c r="AN9" s="39" t="s">
        <v>32</v>
      </c>
      <c r="AO9" s="50">
        <v>33</v>
      </c>
      <c r="AP9" s="51">
        <v>88</v>
      </c>
      <c r="AQ9" s="51">
        <v>42</v>
      </c>
      <c r="AR9" s="51">
        <v>43</v>
      </c>
      <c r="AS9" s="51">
        <v>51</v>
      </c>
      <c r="AT9" s="16" t="s">
        <v>7</v>
      </c>
      <c r="AU9" s="39" t="s">
        <v>32</v>
      </c>
      <c r="AV9" s="37">
        <v>18</v>
      </c>
      <c r="AW9" s="37">
        <v>16</v>
      </c>
      <c r="AX9" s="37">
        <v>12</v>
      </c>
      <c r="AY9" s="37">
        <v>19</v>
      </c>
      <c r="AZ9" s="37">
        <v>6</v>
      </c>
      <c r="BA9" s="19"/>
      <c r="BB9" s="39" t="s">
        <v>32</v>
      </c>
      <c r="BC9" s="37">
        <v>1</v>
      </c>
      <c r="BD9" s="37">
        <v>3</v>
      </c>
      <c r="BE9" s="37">
        <v>4</v>
      </c>
      <c r="BF9" s="37">
        <v>4</v>
      </c>
      <c r="BG9" s="37" t="s">
        <v>7</v>
      </c>
      <c r="BH9" s="20" t="s">
        <v>7</v>
      </c>
    </row>
    <row r="10" spans="1:60" ht="20.100000000000001" customHeight="1">
      <c r="A10" s="206">
        <v>2</v>
      </c>
      <c r="B10" s="210" t="s">
        <v>33</v>
      </c>
      <c r="C10" s="101">
        <v>452</v>
      </c>
      <c r="D10" s="53">
        <v>299</v>
      </c>
      <c r="E10" s="53">
        <v>293</v>
      </c>
      <c r="F10" s="53">
        <v>332</v>
      </c>
      <c r="G10" s="64">
        <v>309</v>
      </c>
      <c r="H10" s="74">
        <v>268</v>
      </c>
      <c r="I10" s="151">
        <v>241</v>
      </c>
      <c r="J10" s="146">
        <v>164</v>
      </c>
      <c r="K10" s="65">
        <f>J10/C10</f>
        <v>0.36283185840707965</v>
      </c>
      <c r="L10" s="53">
        <v>124</v>
      </c>
      <c r="M10" s="66">
        <f>L10/D10</f>
        <v>0.41471571906354515</v>
      </c>
      <c r="N10" s="90">
        <v>132</v>
      </c>
      <c r="O10" s="85">
        <f>N10/E10</f>
        <v>0.45051194539249145</v>
      </c>
      <c r="P10" s="86">
        <v>171</v>
      </c>
      <c r="Q10" s="84">
        <f t="shared" ref="Q10:Q73" si="1">P10/F10</f>
        <v>0.51506024096385539</v>
      </c>
      <c r="R10" s="90">
        <v>154</v>
      </c>
      <c r="S10" s="85">
        <f t="shared" ref="S10:S73" si="2">R10/G10</f>
        <v>0.49838187702265374</v>
      </c>
      <c r="T10" s="92">
        <v>161</v>
      </c>
      <c r="U10" s="91">
        <f t="shared" ref="U10:U73" si="3">T10/H10</f>
        <v>0.60074626865671643</v>
      </c>
      <c r="V10" s="87">
        <v>142</v>
      </c>
      <c r="W10" s="147">
        <f t="shared" ref="W10:W73" si="4">V10/I10</f>
        <v>0.58921161825726143</v>
      </c>
      <c r="X10" s="101">
        <v>24</v>
      </c>
      <c r="Y10" s="66">
        <f t="shared" si="0"/>
        <v>0.14634146341463414</v>
      </c>
      <c r="Z10" s="53">
        <v>11</v>
      </c>
      <c r="AA10" s="65">
        <f t="shared" ref="AA10:AA17" si="5">Z10/L10</f>
        <v>8.8709677419354843E-2</v>
      </c>
      <c r="AB10" s="89">
        <v>18</v>
      </c>
      <c r="AC10" s="84">
        <f>AB10/N10</f>
        <v>0.13636363636363635</v>
      </c>
      <c r="AD10" s="82">
        <v>21</v>
      </c>
      <c r="AE10" s="85">
        <f t="shared" ref="AE10:AE73" si="6">AD10/P10</f>
        <v>0.12280701754385964</v>
      </c>
      <c r="AF10" s="86">
        <v>26</v>
      </c>
      <c r="AG10" s="84">
        <f t="shared" ref="AG10:AG73" si="7">AF10/R10</f>
        <v>0.16883116883116883</v>
      </c>
      <c r="AH10" s="79">
        <v>16</v>
      </c>
      <c r="AI10" s="80">
        <f t="shared" ref="AI10" si="8">AH10/T10</f>
        <v>9.9378881987577633E-2</v>
      </c>
      <c r="AJ10" s="81">
        <v>16</v>
      </c>
      <c r="AK10" s="95">
        <f t="shared" ref="AK10:AK70" si="9">AJ10/V10</f>
        <v>0.11267605633802817</v>
      </c>
      <c r="AL10" s="8"/>
      <c r="AM10" s="8"/>
      <c r="AN10" s="39" t="s">
        <v>33</v>
      </c>
      <c r="AO10" s="51">
        <v>234</v>
      </c>
      <c r="AP10" s="51">
        <v>287</v>
      </c>
      <c r="AQ10" s="51">
        <v>343</v>
      </c>
      <c r="AR10" s="51">
        <v>452</v>
      </c>
      <c r="AS10" s="51">
        <v>299</v>
      </c>
      <c r="AT10" s="16" t="s">
        <v>7</v>
      </c>
      <c r="AU10" s="39" t="s">
        <v>33</v>
      </c>
      <c r="AV10" s="37">
        <v>144</v>
      </c>
      <c r="AW10" s="37">
        <v>145</v>
      </c>
      <c r="AX10" s="37">
        <v>163</v>
      </c>
      <c r="AY10" s="37">
        <v>164</v>
      </c>
      <c r="AZ10" s="37">
        <v>124</v>
      </c>
      <c r="BA10" s="19"/>
      <c r="BB10" s="39" t="s">
        <v>33</v>
      </c>
      <c r="BC10" s="37">
        <v>24</v>
      </c>
      <c r="BD10" s="37">
        <v>24</v>
      </c>
      <c r="BE10" s="37">
        <v>25</v>
      </c>
      <c r="BF10" s="37">
        <v>24</v>
      </c>
      <c r="BG10" s="37">
        <v>11</v>
      </c>
      <c r="BH10" s="20" t="s">
        <v>7</v>
      </c>
    </row>
    <row r="11" spans="1:60" ht="20.100000000000001" customHeight="1">
      <c r="A11" s="207">
        <v>3</v>
      </c>
      <c r="B11" s="210" t="s">
        <v>34</v>
      </c>
      <c r="C11" s="102">
        <v>1</v>
      </c>
      <c r="D11" s="53">
        <v>1</v>
      </c>
      <c r="E11" s="53"/>
      <c r="F11" s="53"/>
      <c r="G11" s="53"/>
      <c r="H11" s="75"/>
      <c r="I11" s="152"/>
      <c r="J11" s="148" t="s">
        <v>7</v>
      </c>
      <c r="K11" s="65" t="s">
        <v>7</v>
      </c>
      <c r="L11" s="53" t="s">
        <v>7</v>
      </c>
      <c r="M11" s="65"/>
      <c r="N11" s="82"/>
      <c r="O11" s="85" t="s">
        <v>106</v>
      </c>
      <c r="P11" s="86"/>
      <c r="Q11" s="84" t="s">
        <v>106</v>
      </c>
      <c r="R11" s="82"/>
      <c r="S11" s="85" t="s">
        <v>106</v>
      </c>
      <c r="T11" s="93"/>
      <c r="U11" s="91" t="s">
        <v>106</v>
      </c>
      <c r="V11" s="88"/>
      <c r="W11" s="147" t="s">
        <v>106</v>
      </c>
      <c r="X11" s="102" t="s">
        <v>7</v>
      </c>
      <c r="Y11" s="66" t="s">
        <v>7</v>
      </c>
      <c r="Z11" s="53" t="s">
        <v>7</v>
      </c>
      <c r="AA11" s="65" t="s">
        <v>7</v>
      </c>
      <c r="AB11" s="86"/>
      <c r="AC11" s="84" t="s">
        <v>106</v>
      </c>
      <c r="AD11" s="82"/>
      <c r="AE11" s="85" t="s">
        <v>106</v>
      </c>
      <c r="AF11" s="86"/>
      <c r="AG11" s="84" t="s">
        <v>106</v>
      </c>
      <c r="AH11" s="79"/>
      <c r="AI11" s="80" t="s">
        <v>106</v>
      </c>
      <c r="AJ11" s="81"/>
      <c r="AK11" s="95" t="s">
        <v>106</v>
      </c>
      <c r="AL11" s="8"/>
      <c r="AM11" s="8"/>
      <c r="AN11" s="39" t="s">
        <v>34</v>
      </c>
      <c r="AO11" s="51">
        <v>10</v>
      </c>
      <c r="AP11" s="51">
        <v>3</v>
      </c>
      <c r="AQ11" s="51">
        <v>261</v>
      </c>
      <c r="AR11" s="51">
        <v>1</v>
      </c>
      <c r="AS11" s="51">
        <v>1</v>
      </c>
      <c r="AT11" s="16" t="s">
        <v>7</v>
      </c>
      <c r="AU11" s="39" t="s">
        <v>34</v>
      </c>
      <c r="AV11" s="37" t="s">
        <v>7</v>
      </c>
      <c r="AW11" s="37">
        <v>1</v>
      </c>
      <c r="AX11" s="37">
        <v>16</v>
      </c>
      <c r="AY11" s="37" t="s">
        <v>7</v>
      </c>
      <c r="AZ11" s="37" t="s">
        <v>7</v>
      </c>
      <c r="BA11" s="19"/>
      <c r="BB11" s="39"/>
      <c r="BC11" s="37" t="s">
        <v>7</v>
      </c>
      <c r="BD11" s="37" t="s">
        <v>7</v>
      </c>
      <c r="BE11" s="37" t="s">
        <v>7</v>
      </c>
      <c r="BF11" s="37" t="s">
        <v>7</v>
      </c>
      <c r="BG11" s="37" t="s">
        <v>7</v>
      </c>
      <c r="BH11" s="20" t="s">
        <v>7</v>
      </c>
    </row>
    <row r="12" spans="1:60" ht="20.100000000000001" customHeight="1">
      <c r="A12" s="206">
        <v>4</v>
      </c>
      <c r="B12" s="210" t="s">
        <v>35</v>
      </c>
      <c r="C12" s="102">
        <v>1654</v>
      </c>
      <c r="D12" s="36">
        <v>1774</v>
      </c>
      <c r="E12" s="36">
        <v>1572</v>
      </c>
      <c r="F12" s="36">
        <v>466</v>
      </c>
      <c r="G12" s="53">
        <v>505</v>
      </c>
      <c r="H12" s="75">
        <v>446</v>
      </c>
      <c r="I12" s="152">
        <v>223</v>
      </c>
      <c r="J12" s="148">
        <v>418</v>
      </c>
      <c r="K12" s="68">
        <f>J12/C12</f>
        <v>0.25272067714631197</v>
      </c>
      <c r="L12" s="36">
        <v>378</v>
      </c>
      <c r="M12" s="65">
        <f>L12/D12</f>
        <v>0.21307779030439683</v>
      </c>
      <c r="N12" s="82">
        <v>530</v>
      </c>
      <c r="O12" s="85">
        <f>N12/E12</f>
        <v>0.33715012722646309</v>
      </c>
      <c r="P12" s="94">
        <v>168</v>
      </c>
      <c r="Q12" s="84">
        <f t="shared" si="1"/>
        <v>0.36051502145922748</v>
      </c>
      <c r="R12" s="82">
        <v>120</v>
      </c>
      <c r="S12" s="85">
        <f t="shared" si="2"/>
        <v>0.23762376237623761</v>
      </c>
      <c r="T12" s="93">
        <v>148</v>
      </c>
      <c r="U12" s="91">
        <f t="shared" si="3"/>
        <v>0.33183856502242154</v>
      </c>
      <c r="V12" s="88">
        <v>74</v>
      </c>
      <c r="W12" s="147">
        <f t="shared" si="4"/>
        <v>0.33183856502242154</v>
      </c>
      <c r="X12" s="102">
        <v>32</v>
      </c>
      <c r="Y12" s="65">
        <f t="shared" si="0"/>
        <v>7.6555023923444973E-2</v>
      </c>
      <c r="Z12" s="36">
        <v>45</v>
      </c>
      <c r="AA12" s="68">
        <f t="shared" si="5"/>
        <v>0.11904761904761904</v>
      </c>
      <c r="AB12" s="86">
        <v>14</v>
      </c>
      <c r="AC12" s="84">
        <f>AB12/N12</f>
        <v>2.6415094339622643E-2</v>
      </c>
      <c r="AD12" s="83">
        <v>20</v>
      </c>
      <c r="AE12" s="85">
        <f t="shared" si="6"/>
        <v>0.11904761904761904</v>
      </c>
      <c r="AF12" s="86">
        <v>10</v>
      </c>
      <c r="AG12" s="84">
        <f t="shared" si="7"/>
        <v>8.3333333333333329E-2</v>
      </c>
      <c r="AH12" s="79">
        <v>12</v>
      </c>
      <c r="AI12" s="80">
        <f t="shared" ref="AI12:AI18" si="10">AH12/T12</f>
        <v>8.1081081081081086E-2</v>
      </c>
      <c r="AJ12" s="81">
        <v>5</v>
      </c>
      <c r="AK12" s="95">
        <f t="shared" si="9"/>
        <v>6.7567567567567571E-2</v>
      </c>
      <c r="AL12" s="8"/>
      <c r="AM12" s="8"/>
      <c r="AN12" s="39" t="s">
        <v>35</v>
      </c>
      <c r="AO12" s="51">
        <v>161</v>
      </c>
      <c r="AP12" s="51">
        <v>288</v>
      </c>
      <c r="AQ12" s="51">
        <v>1389</v>
      </c>
      <c r="AR12" s="51">
        <v>1654</v>
      </c>
      <c r="AS12" s="51">
        <v>1774</v>
      </c>
      <c r="AT12" s="16" t="s">
        <v>30</v>
      </c>
      <c r="AU12" s="39" t="s">
        <v>35</v>
      </c>
      <c r="AV12" s="37">
        <v>25</v>
      </c>
      <c r="AW12" s="37">
        <v>56</v>
      </c>
      <c r="AX12" s="37">
        <v>346</v>
      </c>
      <c r="AY12" s="37">
        <v>418</v>
      </c>
      <c r="AZ12" s="37">
        <v>378</v>
      </c>
      <c r="BA12" s="19"/>
      <c r="BB12" s="39" t="s">
        <v>35</v>
      </c>
      <c r="BC12" s="37">
        <v>4</v>
      </c>
      <c r="BD12" s="37">
        <v>10</v>
      </c>
      <c r="BE12" s="37">
        <v>21</v>
      </c>
      <c r="BF12" s="37">
        <v>32</v>
      </c>
      <c r="BG12" s="37">
        <v>45</v>
      </c>
      <c r="BH12" s="20" t="s">
        <v>7</v>
      </c>
    </row>
    <row r="13" spans="1:60" ht="20.100000000000001" customHeight="1">
      <c r="A13" s="206">
        <v>5</v>
      </c>
      <c r="B13" s="210" t="s">
        <v>36</v>
      </c>
      <c r="C13" s="102">
        <v>745</v>
      </c>
      <c r="D13" s="36">
        <v>796</v>
      </c>
      <c r="E13" s="36">
        <v>823</v>
      </c>
      <c r="F13" s="36">
        <v>721</v>
      </c>
      <c r="G13" s="53">
        <v>641</v>
      </c>
      <c r="H13" s="75">
        <v>661</v>
      </c>
      <c r="I13" s="152">
        <v>509</v>
      </c>
      <c r="J13" s="148">
        <v>375</v>
      </c>
      <c r="K13" s="68">
        <f>J13/C13</f>
        <v>0.50335570469798663</v>
      </c>
      <c r="L13" s="36">
        <v>374</v>
      </c>
      <c r="M13" s="65">
        <f>L13/D13</f>
        <v>0.46984924623115576</v>
      </c>
      <c r="N13" s="82">
        <v>415</v>
      </c>
      <c r="O13" s="85">
        <f>N13/E13</f>
        <v>0.50425273390036451</v>
      </c>
      <c r="P13" s="94">
        <v>446</v>
      </c>
      <c r="Q13" s="84">
        <f t="shared" si="1"/>
        <v>0.61858529819694863</v>
      </c>
      <c r="R13" s="82">
        <v>381</v>
      </c>
      <c r="S13" s="85">
        <f t="shared" si="2"/>
        <v>0.59438377535101405</v>
      </c>
      <c r="T13" s="93">
        <v>459</v>
      </c>
      <c r="U13" s="91">
        <f t="shared" si="3"/>
        <v>0.69440242057488655</v>
      </c>
      <c r="V13" s="88">
        <v>354</v>
      </c>
      <c r="W13" s="147">
        <f t="shared" si="4"/>
        <v>0.69548133595284878</v>
      </c>
      <c r="X13" s="102">
        <v>67</v>
      </c>
      <c r="Y13" s="65">
        <f t="shared" si="0"/>
        <v>0.17866666666666667</v>
      </c>
      <c r="Z13" s="36">
        <v>54</v>
      </c>
      <c r="AA13" s="68">
        <f t="shared" si="5"/>
        <v>0.14438502673796791</v>
      </c>
      <c r="AB13" s="86">
        <v>47</v>
      </c>
      <c r="AC13" s="84">
        <f>AB13/N13</f>
        <v>0.11325301204819277</v>
      </c>
      <c r="AD13" s="83">
        <v>59</v>
      </c>
      <c r="AE13" s="85">
        <f t="shared" si="6"/>
        <v>0.13228699551569506</v>
      </c>
      <c r="AF13" s="86">
        <v>41</v>
      </c>
      <c r="AG13" s="84">
        <f t="shared" si="7"/>
        <v>0.10761154855643044</v>
      </c>
      <c r="AH13" s="79">
        <v>59</v>
      </c>
      <c r="AI13" s="80">
        <f t="shared" si="10"/>
        <v>0.12854030501089325</v>
      </c>
      <c r="AJ13" s="81">
        <v>94</v>
      </c>
      <c r="AK13" s="95">
        <f t="shared" si="9"/>
        <v>0.2655367231638418</v>
      </c>
      <c r="AL13" s="8"/>
      <c r="AM13" s="8"/>
      <c r="AN13" s="39" t="s">
        <v>36</v>
      </c>
      <c r="AO13" s="51">
        <v>306</v>
      </c>
      <c r="AP13" s="51">
        <v>228</v>
      </c>
      <c r="AQ13" s="51">
        <v>314</v>
      </c>
      <c r="AR13" s="51">
        <v>745</v>
      </c>
      <c r="AS13" s="51">
        <v>796</v>
      </c>
      <c r="AT13" s="16" t="s">
        <v>7</v>
      </c>
      <c r="AU13" s="39" t="s">
        <v>36</v>
      </c>
      <c r="AV13" s="37">
        <v>167</v>
      </c>
      <c r="AW13" s="37">
        <v>128</v>
      </c>
      <c r="AX13" s="37">
        <v>155</v>
      </c>
      <c r="AY13" s="37">
        <v>375</v>
      </c>
      <c r="AZ13" s="37">
        <v>374</v>
      </c>
      <c r="BA13" s="19"/>
      <c r="BB13" s="39" t="s">
        <v>36</v>
      </c>
      <c r="BC13" s="37">
        <v>43</v>
      </c>
      <c r="BD13" s="37">
        <v>25</v>
      </c>
      <c r="BE13" s="37">
        <v>38</v>
      </c>
      <c r="BF13" s="37">
        <v>67</v>
      </c>
      <c r="BG13" s="37">
        <v>54</v>
      </c>
      <c r="BH13" s="20" t="s">
        <v>7</v>
      </c>
    </row>
    <row r="14" spans="1:60" ht="20.100000000000001" customHeight="1">
      <c r="A14" s="207">
        <v>6</v>
      </c>
      <c r="B14" s="210" t="s">
        <v>83</v>
      </c>
      <c r="C14" s="102"/>
      <c r="D14" s="36"/>
      <c r="E14" s="36"/>
      <c r="F14" s="36">
        <v>54</v>
      </c>
      <c r="G14" s="53">
        <v>62</v>
      </c>
      <c r="H14" s="75">
        <v>29</v>
      </c>
      <c r="I14" s="152">
        <v>20</v>
      </c>
      <c r="J14" s="148"/>
      <c r="K14" s="68"/>
      <c r="L14" s="36"/>
      <c r="M14" s="65"/>
      <c r="N14" s="82"/>
      <c r="O14" s="85" t="s">
        <v>106</v>
      </c>
      <c r="P14" s="94">
        <v>25</v>
      </c>
      <c r="Q14" s="84">
        <f t="shared" si="1"/>
        <v>0.46296296296296297</v>
      </c>
      <c r="R14" s="82">
        <v>16</v>
      </c>
      <c r="S14" s="85">
        <f t="shared" si="2"/>
        <v>0.25806451612903225</v>
      </c>
      <c r="T14" s="93">
        <v>8</v>
      </c>
      <c r="U14" s="91">
        <f t="shared" si="3"/>
        <v>0.27586206896551724</v>
      </c>
      <c r="V14" s="88">
        <v>8</v>
      </c>
      <c r="W14" s="147">
        <f t="shared" si="4"/>
        <v>0.4</v>
      </c>
      <c r="X14" s="102"/>
      <c r="Y14" s="65"/>
      <c r="Z14" s="36"/>
      <c r="AA14" s="68"/>
      <c r="AB14" s="86"/>
      <c r="AC14" s="84" t="s">
        <v>106</v>
      </c>
      <c r="AD14" s="83">
        <v>1</v>
      </c>
      <c r="AE14" s="85">
        <f t="shared" si="6"/>
        <v>0.04</v>
      </c>
      <c r="AF14" s="86"/>
      <c r="AG14" s="84">
        <f t="shared" si="7"/>
        <v>0</v>
      </c>
      <c r="AH14" s="79"/>
      <c r="AI14" s="80">
        <f t="shared" si="10"/>
        <v>0</v>
      </c>
      <c r="AJ14" s="81">
        <v>4</v>
      </c>
      <c r="AK14" s="95">
        <f t="shared" si="9"/>
        <v>0.5</v>
      </c>
      <c r="AL14" s="8"/>
      <c r="AM14" s="8"/>
      <c r="AN14" s="39"/>
      <c r="AO14" s="51"/>
      <c r="AP14" s="51"/>
      <c r="AQ14" s="51"/>
      <c r="AR14" s="51"/>
      <c r="AS14" s="51"/>
      <c r="AT14" s="16"/>
      <c r="AU14" s="39"/>
      <c r="AV14" s="37"/>
      <c r="AW14" s="37"/>
      <c r="AX14" s="37"/>
      <c r="AY14" s="37"/>
      <c r="AZ14" s="37"/>
      <c r="BA14" s="19"/>
      <c r="BB14" s="39"/>
      <c r="BC14" s="37"/>
      <c r="BD14" s="37"/>
      <c r="BE14" s="37"/>
      <c r="BF14" s="37"/>
      <c r="BG14" s="37"/>
      <c r="BH14" s="20"/>
    </row>
    <row r="15" spans="1:60" ht="20.100000000000001" customHeight="1">
      <c r="A15" s="206">
        <v>7</v>
      </c>
      <c r="B15" s="210" t="s">
        <v>84</v>
      </c>
      <c r="C15" s="102"/>
      <c r="D15" s="36"/>
      <c r="E15" s="36"/>
      <c r="F15" s="36">
        <v>62</v>
      </c>
      <c r="G15" s="53">
        <v>83</v>
      </c>
      <c r="H15" s="75">
        <v>31</v>
      </c>
      <c r="I15" s="152">
        <v>31</v>
      </c>
      <c r="J15" s="148"/>
      <c r="K15" s="68"/>
      <c r="L15" s="36"/>
      <c r="M15" s="65"/>
      <c r="N15" s="82"/>
      <c r="O15" s="85" t="s">
        <v>106</v>
      </c>
      <c r="P15" s="94">
        <v>12</v>
      </c>
      <c r="Q15" s="84">
        <f t="shared" si="1"/>
        <v>0.19354838709677419</v>
      </c>
      <c r="R15" s="82">
        <v>15</v>
      </c>
      <c r="S15" s="85">
        <f t="shared" si="2"/>
        <v>0.18072289156626506</v>
      </c>
      <c r="T15" s="93">
        <v>11</v>
      </c>
      <c r="U15" s="91">
        <f t="shared" si="3"/>
        <v>0.35483870967741937</v>
      </c>
      <c r="V15" s="88">
        <v>7</v>
      </c>
      <c r="W15" s="147">
        <f t="shared" si="4"/>
        <v>0.22580645161290322</v>
      </c>
      <c r="X15" s="102"/>
      <c r="Y15" s="65"/>
      <c r="Z15" s="36"/>
      <c r="AA15" s="68"/>
      <c r="AB15" s="86"/>
      <c r="AC15" s="84" t="s">
        <v>106</v>
      </c>
      <c r="AD15" s="83">
        <v>2</v>
      </c>
      <c r="AE15" s="85">
        <f t="shared" si="6"/>
        <v>0.16666666666666666</v>
      </c>
      <c r="AF15" s="86">
        <v>1</v>
      </c>
      <c r="AG15" s="84">
        <f t="shared" si="7"/>
        <v>6.6666666666666666E-2</v>
      </c>
      <c r="AH15" s="79"/>
      <c r="AI15" s="80">
        <f t="shared" si="10"/>
        <v>0</v>
      </c>
      <c r="AJ15" s="81"/>
      <c r="AK15" s="95">
        <f t="shared" si="9"/>
        <v>0</v>
      </c>
      <c r="AL15" s="8"/>
      <c r="AM15" s="8"/>
      <c r="AN15" s="39"/>
      <c r="AO15" s="51"/>
      <c r="AP15" s="51"/>
      <c r="AQ15" s="51"/>
      <c r="AR15" s="51"/>
      <c r="AS15" s="51"/>
      <c r="AT15" s="16"/>
      <c r="AU15" s="39"/>
      <c r="AV15" s="37"/>
      <c r="AW15" s="37"/>
      <c r="AX15" s="37"/>
      <c r="AY15" s="37"/>
      <c r="AZ15" s="37"/>
      <c r="BA15" s="19"/>
      <c r="BB15" s="39"/>
      <c r="BC15" s="37"/>
      <c r="BD15" s="37"/>
      <c r="BE15" s="37"/>
      <c r="BF15" s="37"/>
      <c r="BG15" s="37"/>
      <c r="BH15" s="20"/>
    </row>
    <row r="16" spans="1:60" ht="20.100000000000001" customHeight="1">
      <c r="A16" s="206">
        <v>8</v>
      </c>
      <c r="B16" s="210" t="s">
        <v>97</v>
      </c>
      <c r="C16" s="102"/>
      <c r="D16" s="36"/>
      <c r="E16" s="36"/>
      <c r="F16" s="36"/>
      <c r="G16" s="53">
        <v>48</v>
      </c>
      <c r="H16" s="75">
        <v>36</v>
      </c>
      <c r="I16" s="152">
        <v>24</v>
      </c>
      <c r="J16" s="148"/>
      <c r="K16" s="68"/>
      <c r="L16" s="36"/>
      <c r="M16" s="65"/>
      <c r="N16" s="82"/>
      <c r="O16" s="85" t="s">
        <v>106</v>
      </c>
      <c r="P16" s="94"/>
      <c r="Q16" s="84" t="s">
        <v>106</v>
      </c>
      <c r="R16" s="82">
        <v>5</v>
      </c>
      <c r="S16" s="85">
        <f t="shared" si="2"/>
        <v>0.10416666666666667</v>
      </c>
      <c r="T16" s="93">
        <v>7</v>
      </c>
      <c r="U16" s="91">
        <f>T16/H16</f>
        <v>0.19444444444444445</v>
      </c>
      <c r="V16" s="88">
        <v>3</v>
      </c>
      <c r="W16" s="147">
        <f t="shared" si="4"/>
        <v>0.125</v>
      </c>
      <c r="X16" s="102"/>
      <c r="Y16" s="65"/>
      <c r="Z16" s="36"/>
      <c r="AA16" s="68"/>
      <c r="AB16" s="86"/>
      <c r="AC16" s="84" t="s">
        <v>106</v>
      </c>
      <c r="AD16" s="83"/>
      <c r="AE16" s="85" t="s">
        <v>106</v>
      </c>
      <c r="AF16" s="86"/>
      <c r="AG16" s="84">
        <f t="shared" si="7"/>
        <v>0</v>
      </c>
      <c r="AH16" s="79"/>
      <c r="AI16" s="80">
        <f t="shared" si="10"/>
        <v>0</v>
      </c>
      <c r="AJ16" s="81">
        <v>1</v>
      </c>
      <c r="AK16" s="95">
        <f t="shared" si="9"/>
        <v>0.33333333333333331</v>
      </c>
      <c r="AL16" s="8"/>
      <c r="AM16" s="8"/>
      <c r="AN16" s="39"/>
      <c r="AO16" s="51"/>
      <c r="AP16" s="51"/>
      <c r="AQ16" s="51"/>
      <c r="AR16" s="51"/>
      <c r="AS16" s="51"/>
      <c r="AT16" s="16"/>
      <c r="AU16" s="39"/>
      <c r="AV16" s="37"/>
      <c r="AW16" s="37"/>
      <c r="AX16" s="37"/>
      <c r="AY16" s="37"/>
      <c r="AZ16" s="37"/>
      <c r="BA16" s="19"/>
      <c r="BB16" s="39"/>
      <c r="BC16" s="37"/>
      <c r="BD16" s="37"/>
      <c r="BE16" s="37"/>
      <c r="BF16" s="37"/>
      <c r="BG16" s="37"/>
      <c r="BH16" s="20"/>
    </row>
    <row r="17" spans="1:60" s="47" customFormat="1" ht="20.100000000000001" customHeight="1">
      <c r="A17" s="207">
        <v>9</v>
      </c>
      <c r="B17" s="211" t="s">
        <v>37</v>
      </c>
      <c r="C17" s="209">
        <v>1156</v>
      </c>
      <c r="D17" s="71">
        <v>1239</v>
      </c>
      <c r="E17" s="71">
        <v>1217</v>
      </c>
      <c r="F17" s="71">
        <v>1004</v>
      </c>
      <c r="G17" s="70">
        <v>984</v>
      </c>
      <c r="H17" s="76">
        <v>1326</v>
      </c>
      <c r="I17" s="218">
        <v>1279</v>
      </c>
      <c r="J17" s="217">
        <v>402</v>
      </c>
      <c r="K17" s="72">
        <f>J17/C17</f>
        <v>0.34775086505190311</v>
      </c>
      <c r="L17" s="71">
        <v>402</v>
      </c>
      <c r="M17" s="73">
        <f>L17/D17</f>
        <v>0.32445520581113801</v>
      </c>
      <c r="N17" s="226">
        <v>472</v>
      </c>
      <c r="O17" s="85">
        <f>N17/E17</f>
        <v>0.38783894823336074</v>
      </c>
      <c r="P17" s="229">
        <v>420</v>
      </c>
      <c r="Q17" s="84">
        <f t="shared" si="1"/>
        <v>0.41832669322709165</v>
      </c>
      <c r="R17" s="226">
        <v>434</v>
      </c>
      <c r="S17" s="85">
        <f t="shared" si="2"/>
        <v>0.44105691056910568</v>
      </c>
      <c r="T17" s="227">
        <v>686</v>
      </c>
      <c r="U17" s="91">
        <f t="shared" si="3"/>
        <v>0.51734539969834092</v>
      </c>
      <c r="V17" s="216">
        <v>685</v>
      </c>
      <c r="W17" s="147">
        <f t="shared" si="4"/>
        <v>0.53557466770914774</v>
      </c>
      <c r="X17" s="209">
        <v>43</v>
      </c>
      <c r="Y17" s="73">
        <f t="shared" si="0"/>
        <v>0.10696517412935323</v>
      </c>
      <c r="Z17" s="71">
        <v>44</v>
      </c>
      <c r="AA17" s="72">
        <f t="shared" si="5"/>
        <v>0.10945273631840796</v>
      </c>
      <c r="AB17" s="225">
        <v>40</v>
      </c>
      <c r="AC17" s="84">
        <f>AB17/N17</f>
        <v>8.4745762711864403E-2</v>
      </c>
      <c r="AD17" s="224">
        <v>33</v>
      </c>
      <c r="AE17" s="85">
        <f t="shared" si="6"/>
        <v>7.857142857142857E-2</v>
      </c>
      <c r="AF17" s="225">
        <v>37</v>
      </c>
      <c r="AG17" s="84">
        <f t="shared" si="7"/>
        <v>8.5253456221198162E-2</v>
      </c>
      <c r="AH17" s="220">
        <v>72</v>
      </c>
      <c r="AI17" s="80">
        <f t="shared" si="10"/>
        <v>0.10495626822157435</v>
      </c>
      <c r="AJ17" s="222">
        <v>78</v>
      </c>
      <c r="AK17" s="95">
        <f t="shared" si="9"/>
        <v>0.11386861313868613</v>
      </c>
      <c r="AL17" s="43"/>
      <c r="AM17" s="43"/>
      <c r="AN17" s="48" t="s">
        <v>37</v>
      </c>
      <c r="AO17" s="51">
        <v>427</v>
      </c>
      <c r="AP17" s="51">
        <v>414</v>
      </c>
      <c r="AQ17" s="51">
        <v>1004</v>
      </c>
      <c r="AR17" s="51">
        <v>1156</v>
      </c>
      <c r="AS17" s="51">
        <v>1239</v>
      </c>
      <c r="AT17" s="44" t="s">
        <v>7</v>
      </c>
      <c r="AU17" s="48" t="s">
        <v>37</v>
      </c>
      <c r="AV17" s="49">
        <v>177</v>
      </c>
      <c r="AW17" s="49">
        <v>146</v>
      </c>
      <c r="AX17" s="49">
        <v>318</v>
      </c>
      <c r="AY17" s="49">
        <v>402</v>
      </c>
      <c r="AZ17" s="49">
        <v>402</v>
      </c>
      <c r="BA17" s="45"/>
      <c r="BB17" s="48" t="s">
        <v>37</v>
      </c>
      <c r="BC17" s="49">
        <v>40</v>
      </c>
      <c r="BD17" s="49">
        <v>22</v>
      </c>
      <c r="BE17" s="49">
        <v>44</v>
      </c>
      <c r="BF17" s="49">
        <v>43</v>
      </c>
      <c r="BG17" s="49">
        <v>44</v>
      </c>
      <c r="BH17" s="46" t="s">
        <v>7</v>
      </c>
    </row>
    <row r="18" spans="1:60" s="47" customFormat="1" ht="20.100000000000001" customHeight="1">
      <c r="A18" s="206">
        <v>10</v>
      </c>
      <c r="B18" s="211" t="s">
        <v>85</v>
      </c>
      <c r="C18" s="209"/>
      <c r="D18" s="71"/>
      <c r="E18" s="71"/>
      <c r="F18" s="71">
        <v>187</v>
      </c>
      <c r="G18" s="70">
        <v>212</v>
      </c>
      <c r="H18" s="76">
        <v>105</v>
      </c>
      <c r="I18" s="218">
        <v>87</v>
      </c>
      <c r="J18" s="217"/>
      <c r="K18" s="72"/>
      <c r="L18" s="71"/>
      <c r="M18" s="73"/>
      <c r="N18" s="226"/>
      <c r="O18" s="85" t="s">
        <v>106</v>
      </c>
      <c r="P18" s="229">
        <v>45</v>
      </c>
      <c r="Q18" s="84">
        <f t="shared" si="1"/>
        <v>0.24064171122994651</v>
      </c>
      <c r="R18" s="226">
        <v>37</v>
      </c>
      <c r="S18" s="85">
        <f t="shared" si="2"/>
        <v>0.17452830188679244</v>
      </c>
      <c r="T18" s="227">
        <v>36</v>
      </c>
      <c r="U18" s="91">
        <f t="shared" si="3"/>
        <v>0.34285714285714286</v>
      </c>
      <c r="V18" s="216">
        <v>30</v>
      </c>
      <c r="W18" s="147">
        <f>V18/I18</f>
        <v>0.34482758620689657</v>
      </c>
      <c r="X18" s="209"/>
      <c r="Y18" s="73"/>
      <c r="Z18" s="71"/>
      <c r="AA18" s="72"/>
      <c r="AB18" s="225"/>
      <c r="AC18" s="84" t="s">
        <v>106</v>
      </c>
      <c r="AD18" s="224">
        <v>4</v>
      </c>
      <c r="AE18" s="85">
        <f t="shared" si="6"/>
        <v>8.8888888888888892E-2</v>
      </c>
      <c r="AF18" s="225">
        <v>2</v>
      </c>
      <c r="AG18" s="84">
        <f t="shared" si="7"/>
        <v>5.4054054054054057E-2</v>
      </c>
      <c r="AH18" s="220">
        <v>2</v>
      </c>
      <c r="AI18" s="80">
        <f t="shared" si="10"/>
        <v>5.5555555555555552E-2</v>
      </c>
      <c r="AJ18" s="222">
        <v>4</v>
      </c>
      <c r="AK18" s="95">
        <f t="shared" si="9"/>
        <v>0.13333333333333333</v>
      </c>
      <c r="AL18" s="43"/>
      <c r="AM18" s="43"/>
      <c r="AN18" s="48"/>
      <c r="AO18" s="51"/>
      <c r="AP18" s="51"/>
      <c r="AQ18" s="51"/>
      <c r="AR18" s="51"/>
      <c r="AS18" s="51"/>
      <c r="AT18" s="44"/>
      <c r="AU18" s="48"/>
      <c r="AV18" s="49"/>
      <c r="AW18" s="49"/>
      <c r="AX18" s="49"/>
      <c r="AY18" s="49"/>
      <c r="AZ18" s="49"/>
      <c r="BA18" s="45"/>
      <c r="BB18" s="48"/>
      <c r="BC18" s="49"/>
      <c r="BD18" s="49"/>
      <c r="BE18" s="49"/>
      <c r="BF18" s="49"/>
      <c r="BG18" s="49"/>
      <c r="BH18" s="46"/>
    </row>
    <row r="19" spans="1:60" s="47" customFormat="1" ht="20.100000000000001" customHeight="1">
      <c r="A19" s="206">
        <v>11</v>
      </c>
      <c r="B19" s="211" t="s">
        <v>98</v>
      </c>
      <c r="C19" s="209"/>
      <c r="D19" s="71"/>
      <c r="E19" s="71"/>
      <c r="F19" s="71"/>
      <c r="G19" s="70">
        <v>2</v>
      </c>
      <c r="H19" s="76"/>
      <c r="I19" s="218"/>
      <c r="J19" s="217"/>
      <c r="K19" s="72"/>
      <c r="L19" s="71"/>
      <c r="M19" s="73"/>
      <c r="N19" s="226"/>
      <c r="O19" s="85" t="s">
        <v>106</v>
      </c>
      <c r="P19" s="229"/>
      <c r="Q19" s="84" t="s">
        <v>106</v>
      </c>
      <c r="R19" s="226"/>
      <c r="S19" s="85">
        <f t="shared" si="2"/>
        <v>0</v>
      </c>
      <c r="T19" s="227"/>
      <c r="U19" s="91" t="s">
        <v>106</v>
      </c>
      <c r="V19" s="216"/>
      <c r="W19" s="147" t="s">
        <v>106</v>
      </c>
      <c r="X19" s="209"/>
      <c r="Y19" s="73"/>
      <c r="Z19" s="71"/>
      <c r="AA19" s="72"/>
      <c r="AB19" s="225"/>
      <c r="AC19" s="84" t="s">
        <v>106</v>
      </c>
      <c r="AD19" s="224"/>
      <c r="AE19" s="85" t="s">
        <v>106</v>
      </c>
      <c r="AF19" s="225"/>
      <c r="AG19" s="84" t="s">
        <v>106</v>
      </c>
      <c r="AH19" s="220"/>
      <c r="AI19" s="80" t="s">
        <v>106</v>
      </c>
      <c r="AJ19" s="222"/>
      <c r="AK19" s="95" t="s">
        <v>106</v>
      </c>
      <c r="AL19" s="43"/>
      <c r="AM19" s="43"/>
      <c r="AN19" s="48"/>
      <c r="AO19" s="51"/>
      <c r="AP19" s="51"/>
      <c r="AQ19" s="51"/>
      <c r="AR19" s="51"/>
      <c r="AS19" s="51"/>
      <c r="AT19" s="44"/>
      <c r="AU19" s="48"/>
      <c r="AV19" s="49"/>
      <c r="AW19" s="49"/>
      <c r="AX19" s="49"/>
      <c r="AY19" s="49"/>
      <c r="AZ19" s="49"/>
      <c r="BA19" s="45"/>
      <c r="BB19" s="48"/>
      <c r="BC19" s="49"/>
      <c r="BD19" s="49"/>
      <c r="BE19" s="49"/>
      <c r="BF19" s="49"/>
      <c r="BG19" s="49"/>
      <c r="BH19" s="46"/>
    </row>
    <row r="20" spans="1:60" s="47" customFormat="1" ht="20.100000000000001" customHeight="1">
      <c r="A20" s="207">
        <v>12</v>
      </c>
      <c r="B20" s="211" t="s">
        <v>86</v>
      </c>
      <c r="C20" s="209"/>
      <c r="D20" s="71"/>
      <c r="E20" s="71"/>
      <c r="F20" s="71">
        <v>20</v>
      </c>
      <c r="G20" s="70">
        <v>16</v>
      </c>
      <c r="H20" s="76"/>
      <c r="I20" s="218"/>
      <c r="J20" s="217"/>
      <c r="K20" s="72"/>
      <c r="L20" s="71"/>
      <c r="M20" s="73"/>
      <c r="N20" s="226"/>
      <c r="O20" s="85" t="s">
        <v>106</v>
      </c>
      <c r="P20" s="229">
        <v>6</v>
      </c>
      <c r="Q20" s="84">
        <f t="shared" si="1"/>
        <v>0.3</v>
      </c>
      <c r="R20" s="226"/>
      <c r="S20" s="85">
        <f t="shared" si="2"/>
        <v>0</v>
      </c>
      <c r="T20" s="227"/>
      <c r="U20" s="91" t="s">
        <v>106</v>
      </c>
      <c r="V20" s="216"/>
      <c r="W20" s="147" t="s">
        <v>106</v>
      </c>
      <c r="X20" s="209"/>
      <c r="Y20" s="73"/>
      <c r="Z20" s="71"/>
      <c r="AA20" s="72"/>
      <c r="AB20" s="225"/>
      <c r="AC20" s="84" t="s">
        <v>106</v>
      </c>
      <c r="AD20" s="224">
        <v>2</v>
      </c>
      <c r="AE20" s="85">
        <f t="shared" si="6"/>
        <v>0.33333333333333331</v>
      </c>
      <c r="AF20" s="225"/>
      <c r="AG20" s="84" t="s">
        <v>106</v>
      </c>
      <c r="AH20" s="220"/>
      <c r="AI20" s="80" t="s">
        <v>106</v>
      </c>
      <c r="AJ20" s="222"/>
      <c r="AK20" s="95" t="s">
        <v>106</v>
      </c>
      <c r="AL20" s="43"/>
      <c r="AM20" s="43"/>
      <c r="AN20" s="48"/>
      <c r="AO20" s="51"/>
      <c r="AP20" s="51"/>
      <c r="AQ20" s="51"/>
      <c r="AR20" s="51"/>
      <c r="AS20" s="51"/>
      <c r="AT20" s="44"/>
      <c r="AU20" s="48"/>
      <c r="AV20" s="49"/>
      <c r="AW20" s="49"/>
      <c r="AX20" s="49"/>
      <c r="AY20" s="49"/>
      <c r="AZ20" s="49"/>
      <c r="BA20" s="45"/>
      <c r="BB20" s="48"/>
      <c r="BC20" s="49"/>
      <c r="BD20" s="49"/>
      <c r="BE20" s="49"/>
      <c r="BF20" s="49"/>
      <c r="BG20" s="49"/>
      <c r="BH20" s="46"/>
    </row>
    <row r="21" spans="1:60" ht="20.100000000000001" customHeight="1">
      <c r="A21" s="206">
        <v>13</v>
      </c>
      <c r="B21" s="210" t="s">
        <v>73</v>
      </c>
      <c r="C21" s="102">
        <v>186</v>
      </c>
      <c r="D21" s="36">
        <v>106</v>
      </c>
      <c r="E21" s="36">
        <v>130</v>
      </c>
      <c r="F21" s="36">
        <v>187</v>
      </c>
      <c r="G21" s="53">
        <v>19</v>
      </c>
      <c r="H21" s="75">
        <v>1</v>
      </c>
      <c r="I21" s="152"/>
      <c r="J21" s="148">
        <v>49</v>
      </c>
      <c r="K21" s="68" t="s">
        <v>7</v>
      </c>
      <c r="L21" s="36">
        <v>30</v>
      </c>
      <c r="M21" s="65" t="s">
        <v>7</v>
      </c>
      <c r="N21" s="82">
        <v>39</v>
      </c>
      <c r="O21" s="85">
        <f>N21/E21</f>
        <v>0.3</v>
      </c>
      <c r="P21" s="94">
        <v>83</v>
      </c>
      <c r="Q21" s="84">
        <f t="shared" si="1"/>
        <v>0.44385026737967914</v>
      </c>
      <c r="R21" s="82"/>
      <c r="S21" s="85">
        <f t="shared" si="2"/>
        <v>0</v>
      </c>
      <c r="T21" s="93"/>
      <c r="U21" s="91">
        <f t="shared" si="3"/>
        <v>0</v>
      </c>
      <c r="V21" s="88"/>
      <c r="W21" s="147" t="s">
        <v>106</v>
      </c>
      <c r="X21" s="102">
        <v>8</v>
      </c>
      <c r="Y21" s="65" t="s">
        <v>7</v>
      </c>
      <c r="Z21" s="36">
        <v>4</v>
      </c>
      <c r="AA21" s="68" t="s">
        <v>7</v>
      </c>
      <c r="AB21" s="86">
        <v>3</v>
      </c>
      <c r="AC21" s="84">
        <f>AB21/N21</f>
        <v>7.6923076923076927E-2</v>
      </c>
      <c r="AD21" s="83">
        <v>8</v>
      </c>
      <c r="AE21" s="85">
        <f t="shared" si="6"/>
        <v>9.6385542168674704E-2</v>
      </c>
      <c r="AF21" s="86"/>
      <c r="AG21" s="84" t="s">
        <v>106</v>
      </c>
      <c r="AH21" s="79"/>
      <c r="AI21" s="80" t="s">
        <v>106</v>
      </c>
      <c r="AJ21" s="81"/>
      <c r="AK21" s="95" t="s">
        <v>106</v>
      </c>
      <c r="AL21" s="8"/>
      <c r="AM21" s="8"/>
      <c r="AN21" s="39" t="s">
        <v>73</v>
      </c>
      <c r="AO21" s="51"/>
      <c r="AP21" s="51"/>
      <c r="AQ21" s="51">
        <v>121</v>
      </c>
      <c r="AR21" s="51">
        <v>186</v>
      </c>
      <c r="AS21" s="51">
        <v>106</v>
      </c>
      <c r="AT21" s="16" t="s">
        <v>7</v>
      </c>
      <c r="AU21" s="39" t="s">
        <v>73</v>
      </c>
      <c r="AV21" s="37" t="s">
        <v>7</v>
      </c>
      <c r="AW21" s="37" t="s">
        <v>7</v>
      </c>
      <c r="AX21" s="37">
        <v>26</v>
      </c>
      <c r="AY21" s="37">
        <v>49</v>
      </c>
      <c r="AZ21" s="37">
        <v>30</v>
      </c>
      <c r="BA21" s="19"/>
      <c r="BB21" s="39" t="s">
        <v>60</v>
      </c>
      <c r="BC21" s="37" t="s">
        <v>7</v>
      </c>
      <c r="BD21" s="37" t="s">
        <v>7</v>
      </c>
      <c r="BE21" s="37">
        <v>5</v>
      </c>
      <c r="BF21" s="37">
        <v>8</v>
      </c>
      <c r="BG21" s="37">
        <v>4</v>
      </c>
      <c r="BH21" s="20" t="s">
        <v>7</v>
      </c>
    </row>
    <row r="22" spans="1:60" ht="20.100000000000001" customHeight="1">
      <c r="A22" s="206">
        <v>14</v>
      </c>
      <c r="B22" s="210" t="s">
        <v>61</v>
      </c>
      <c r="C22" s="102">
        <v>2007</v>
      </c>
      <c r="D22" s="36">
        <v>2378</v>
      </c>
      <c r="E22" s="36">
        <v>2317</v>
      </c>
      <c r="F22" s="36">
        <v>1923</v>
      </c>
      <c r="G22" s="53">
        <v>2042</v>
      </c>
      <c r="H22" s="75">
        <v>1662</v>
      </c>
      <c r="I22" s="152">
        <v>1399</v>
      </c>
      <c r="J22" s="148">
        <v>561</v>
      </c>
      <c r="K22" s="68" t="s">
        <v>7</v>
      </c>
      <c r="L22" s="36">
        <v>676</v>
      </c>
      <c r="M22" s="65">
        <f>L22/D22</f>
        <v>0.28427249789739278</v>
      </c>
      <c r="N22" s="82">
        <v>786</v>
      </c>
      <c r="O22" s="85">
        <f>N22/E22</f>
        <v>0.33923176521363835</v>
      </c>
      <c r="P22" s="94">
        <v>871</v>
      </c>
      <c r="Q22" s="84">
        <f t="shared" si="1"/>
        <v>0.45293811752470098</v>
      </c>
      <c r="R22" s="82">
        <v>801</v>
      </c>
      <c r="S22" s="85">
        <f t="shared" si="2"/>
        <v>0.39226248775710088</v>
      </c>
      <c r="T22" s="93">
        <v>811</v>
      </c>
      <c r="U22" s="91">
        <f t="shared" si="3"/>
        <v>0.48796630565583632</v>
      </c>
      <c r="V22" s="88">
        <v>664</v>
      </c>
      <c r="W22" s="147">
        <f t="shared" si="4"/>
        <v>0.47462473195139387</v>
      </c>
      <c r="X22" s="102">
        <v>69</v>
      </c>
      <c r="Y22" s="65" t="s">
        <v>7</v>
      </c>
      <c r="Z22" s="36">
        <v>74</v>
      </c>
      <c r="AA22" s="68">
        <f>Z22/L22</f>
        <v>0.10946745562130178</v>
      </c>
      <c r="AB22" s="86">
        <v>78</v>
      </c>
      <c r="AC22" s="84">
        <f>AB22/N22</f>
        <v>9.9236641221374045E-2</v>
      </c>
      <c r="AD22" s="83">
        <v>74</v>
      </c>
      <c r="AE22" s="85">
        <f t="shared" si="6"/>
        <v>8.4959816303099886E-2</v>
      </c>
      <c r="AF22" s="86">
        <v>75</v>
      </c>
      <c r="AG22" s="84">
        <f t="shared" si="7"/>
        <v>9.3632958801498134E-2</v>
      </c>
      <c r="AH22" s="79">
        <v>85</v>
      </c>
      <c r="AI22" s="80">
        <f>AH22/T22</f>
        <v>0.10480887792848335</v>
      </c>
      <c r="AJ22" s="81">
        <v>101</v>
      </c>
      <c r="AK22" s="95">
        <f t="shared" si="9"/>
        <v>0.15210843373493976</v>
      </c>
      <c r="AL22" s="8"/>
      <c r="AM22" s="8"/>
      <c r="AN22" s="39" t="s">
        <v>61</v>
      </c>
      <c r="AO22" s="51"/>
      <c r="AP22" s="51">
        <v>556</v>
      </c>
      <c r="AQ22" s="51">
        <v>1224</v>
      </c>
      <c r="AR22" s="51">
        <v>2007</v>
      </c>
      <c r="AS22" s="51">
        <v>2378</v>
      </c>
      <c r="AT22" s="16" t="s">
        <v>7</v>
      </c>
      <c r="AU22" s="39" t="s">
        <v>61</v>
      </c>
      <c r="AV22" s="37" t="s">
        <v>7</v>
      </c>
      <c r="AW22" s="37">
        <v>197</v>
      </c>
      <c r="AX22" s="37">
        <v>369</v>
      </c>
      <c r="AY22" s="37">
        <v>561</v>
      </c>
      <c r="AZ22" s="37">
        <v>676</v>
      </c>
      <c r="BA22" s="19"/>
      <c r="BB22" s="39" t="s">
        <v>61</v>
      </c>
      <c r="BC22" s="38" t="s">
        <v>7</v>
      </c>
      <c r="BD22" s="38">
        <v>48</v>
      </c>
      <c r="BE22" s="38">
        <v>61</v>
      </c>
      <c r="BF22" s="38">
        <v>69</v>
      </c>
      <c r="BG22" s="38">
        <v>74</v>
      </c>
    </row>
    <row r="23" spans="1:60" ht="20.100000000000001" customHeight="1">
      <c r="A23" s="207">
        <v>15</v>
      </c>
      <c r="B23" s="210" t="s">
        <v>38</v>
      </c>
      <c r="C23" s="102">
        <v>115</v>
      </c>
      <c r="D23" s="36">
        <v>206</v>
      </c>
      <c r="E23" s="36">
        <v>167</v>
      </c>
      <c r="F23" s="36">
        <v>143</v>
      </c>
      <c r="G23" s="53">
        <v>236</v>
      </c>
      <c r="H23" s="75">
        <v>139</v>
      </c>
      <c r="I23" s="152">
        <v>101</v>
      </c>
      <c r="J23" s="148">
        <v>7</v>
      </c>
      <c r="K23" s="68">
        <f>J23/C23</f>
        <v>6.0869565217391307E-2</v>
      </c>
      <c r="L23" s="36">
        <v>13</v>
      </c>
      <c r="M23" s="65">
        <f>L23/D23</f>
        <v>6.3106796116504854E-2</v>
      </c>
      <c r="N23" s="82">
        <v>21</v>
      </c>
      <c r="O23" s="85">
        <f>N23/E23</f>
        <v>0.12574850299401197</v>
      </c>
      <c r="P23" s="94">
        <v>15</v>
      </c>
      <c r="Q23" s="84">
        <f t="shared" si="1"/>
        <v>0.1048951048951049</v>
      </c>
      <c r="R23" s="82">
        <v>28</v>
      </c>
      <c r="S23" s="85">
        <f t="shared" si="2"/>
        <v>0.11864406779661017</v>
      </c>
      <c r="T23" s="93">
        <v>20</v>
      </c>
      <c r="U23" s="91">
        <f t="shared" si="3"/>
        <v>0.14388489208633093</v>
      </c>
      <c r="V23" s="88">
        <v>14</v>
      </c>
      <c r="W23" s="147">
        <f t="shared" si="4"/>
        <v>0.13861386138613863</v>
      </c>
      <c r="X23" s="102">
        <v>1</v>
      </c>
      <c r="Y23" s="65">
        <f>X23/J23</f>
        <v>0.14285714285714285</v>
      </c>
      <c r="Z23" s="36">
        <v>1</v>
      </c>
      <c r="AA23" s="68">
        <f>Z23/L23</f>
        <v>7.6923076923076927E-2</v>
      </c>
      <c r="AB23" s="86">
        <v>2</v>
      </c>
      <c r="AC23" s="84">
        <f>AB23/N23</f>
        <v>9.5238095238095233E-2</v>
      </c>
      <c r="AD23" s="83">
        <v>1</v>
      </c>
      <c r="AE23" s="85">
        <f t="shared" si="6"/>
        <v>6.6666666666666666E-2</v>
      </c>
      <c r="AF23" s="86">
        <v>1</v>
      </c>
      <c r="AG23" s="84">
        <f t="shared" si="7"/>
        <v>3.5714285714285712E-2</v>
      </c>
      <c r="AH23" s="79"/>
      <c r="AI23" s="80">
        <f t="shared" ref="AI23" si="11">AH23/T23</f>
        <v>0</v>
      </c>
      <c r="AJ23" s="81">
        <v>2</v>
      </c>
      <c r="AK23" s="95">
        <f>AJ23/V23</f>
        <v>0.14285714285714285</v>
      </c>
      <c r="AL23" s="8"/>
      <c r="AM23" s="8"/>
      <c r="AN23" s="39" t="s">
        <v>38</v>
      </c>
      <c r="AO23" s="51">
        <v>24</v>
      </c>
      <c r="AP23" s="51">
        <v>519</v>
      </c>
      <c r="AQ23" s="51">
        <v>111</v>
      </c>
      <c r="AR23" s="51">
        <v>115</v>
      </c>
      <c r="AS23" s="51">
        <v>206</v>
      </c>
      <c r="AT23" s="16" t="s">
        <v>7</v>
      </c>
      <c r="AU23" s="39" t="s">
        <v>38</v>
      </c>
      <c r="AV23" s="37">
        <v>6</v>
      </c>
      <c r="AW23" s="37">
        <v>108</v>
      </c>
      <c r="AX23" s="37">
        <v>17</v>
      </c>
      <c r="AY23" s="37">
        <v>7</v>
      </c>
      <c r="AZ23" s="37">
        <v>13</v>
      </c>
      <c r="BA23" s="19"/>
      <c r="BB23" s="39" t="s">
        <v>38</v>
      </c>
      <c r="BC23" s="38">
        <v>1</v>
      </c>
      <c r="BD23" s="38">
        <v>10</v>
      </c>
      <c r="BE23" s="38" t="s">
        <v>7</v>
      </c>
      <c r="BF23" s="38">
        <v>1</v>
      </c>
      <c r="BG23" s="38">
        <v>1</v>
      </c>
    </row>
    <row r="24" spans="1:60" ht="20.100000000000001" customHeight="1">
      <c r="A24" s="206">
        <v>16</v>
      </c>
      <c r="B24" s="210" t="s">
        <v>39</v>
      </c>
      <c r="C24" s="102" t="s">
        <v>7</v>
      </c>
      <c r="D24" s="36" t="s">
        <v>7</v>
      </c>
      <c r="E24" s="36"/>
      <c r="F24" s="36"/>
      <c r="G24" s="53"/>
      <c r="H24" s="75"/>
      <c r="I24" s="152"/>
      <c r="J24" s="148" t="s">
        <v>7</v>
      </c>
      <c r="K24" s="68"/>
      <c r="L24" s="36" t="s">
        <v>7</v>
      </c>
      <c r="M24" s="65" t="s">
        <v>7</v>
      </c>
      <c r="N24" s="82"/>
      <c r="O24" s="85" t="s">
        <v>106</v>
      </c>
      <c r="P24" s="94"/>
      <c r="Q24" s="84" t="s">
        <v>106</v>
      </c>
      <c r="R24" s="82"/>
      <c r="S24" s="85" t="s">
        <v>106</v>
      </c>
      <c r="T24" s="93"/>
      <c r="U24" s="91" t="s">
        <v>106</v>
      </c>
      <c r="V24" s="88"/>
      <c r="W24" s="147" t="s">
        <v>106</v>
      </c>
      <c r="X24" s="102" t="s">
        <v>7</v>
      </c>
      <c r="Y24" s="65"/>
      <c r="Z24" s="36" t="s">
        <v>7</v>
      </c>
      <c r="AA24" s="68" t="s">
        <v>7</v>
      </c>
      <c r="AB24" s="86"/>
      <c r="AC24" s="84" t="s">
        <v>106</v>
      </c>
      <c r="AD24" s="83"/>
      <c r="AE24" s="85" t="s">
        <v>106</v>
      </c>
      <c r="AF24" s="86"/>
      <c r="AG24" s="84" t="s">
        <v>106</v>
      </c>
      <c r="AH24" s="79"/>
      <c r="AI24" s="80" t="s">
        <v>106</v>
      </c>
      <c r="AJ24" s="81"/>
      <c r="AK24" s="95" t="s">
        <v>106</v>
      </c>
      <c r="AL24" s="8"/>
      <c r="AM24" s="8"/>
      <c r="AN24" s="39" t="s">
        <v>39</v>
      </c>
      <c r="AO24" s="51">
        <v>965</v>
      </c>
      <c r="AP24" s="51"/>
      <c r="AQ24" s="51"/>
      <c r="AR24" s="51"/>
      <c r="AS24" s="51"/>
      <c r="AT24" s="16"/>
      <c r="AU24" s="39" t="s">
        <v>39</v>
      </c>
      <c r="AV24" s="37">
        <v>378</v>
      </c>
      <c r="AW24" s="37" t="s">
        <v>7</v>
      </c>
      <c r="AX24" s="37" t="s">
        <v>7</v>
      </c>
      <c r="AY24" s="37" t="s">
        <v>7</v>
      </c>
      <c r="AZ24" s="37" t="s">
        <v>7</v>
      </c>
      <c r="BA24" s="19"/>
      <c r="BB24" s="39" t="s">
        <v>39</v>
      </c>
      <c r="BC24" s="38">
        <v>68</v>
      </c>
      <c r="BD24" s="38" t="s">
        <v>7</v>
      </c>
      <c r="BE24" s="38" t="s">
        <v>7</v>
      </c>
      <c r="BF24" s="38" t="s">
        <v>7</v>
      </c>
      <c r="BG24" s="38" t="s">
        <v>7</v>
      </c>
    </row>
    <row r="25" spans="1:60" ht="20.100000000000001" customHeight="1">
      <c r="A25" s="206">
        <v>17</v>
      </c>
      <c r="B25" s="210" t="s">
        <v>87</v>
      </c>
      <c r="C25" s="102"/>
      <c r="D25" s="36"/>
      <c r="E25" s="36"/>
      <c r="F25" s="36">
        <v>245</v>
      </c>
      <c r="G25" s="53">
        <v>220</v>
      </c>
      <c r="H25" s="75">
        <v>91</v>
      </c>
      <c r="I25" s="152">
        <v>83</v>
      </c>
      <c r="J25" s="148"/>
      <c r="K25" s="68"/>
      <c r="L25" s="36"/>
      <c r="M25" s="65"/>
      <c r="N25" s="82"/>
      <c r="O25" s="85" t="s">
        <v>106</v>
      </c>
      <c r="P25" s="94">
        <v>41</v>
      </c>
      <c r="Q25" s="84">
        <f t="shared" si="1"/>
        <v>0.16734693877551021</v>
      </c>
      <c r="R25" s="82">
        <v>22</v>
      </c>
      <c r="S25" s="85">
        <f t="shared" si="2"/>
        <v>0.1</v>
      </c>
      <c r="T25" s="93">
        <v>15</v>
      </c>
      <c r="U25" s="91">
        <f t="shared" si="3"/>
        <v>0.16483516483516483</v>
      </c>
      <c r="V25" s="88">
        <v>17</v>
      </c>
      <c r="W25" s="147">
        <f t="shared" si="4"/>
        <v>0.20481927710843373</v>
      </c>
      <c r="X25" s="102"/>
      <c r="Y25" s="65"/>
      <c r="Z25" s="36"/>
      <c r="AA25" s="68"/>
      <c r="AB25" s="86"/>
      <c r="AC25" s="84" t="s">
        <v>106</v>
      </c>
      <c r="AD25" s="83">
        <v>1</v>
      </c>
      <c r="AE25" s="85">
        <f t="shared" si="6"/>
        <v>2.4390243902439025E-2</v>
      </c>
      <c r="AF25" s="86">
        <v>1</v>
      </c>
      <c r="AG25" s="84">
        <f t="shared" si="7"/>
        <v>4.5454545454545456E-2</v>
      </c>
      <c r="AH25" s="79">
        <v>1</v>
      </c>
      <c r="AI25" s="80">
        <f t="shared" ref="AI25:AI34" si="12">AH25/T25</f>
        <v>6.6666666666666666E-2</v>
      </c>
      <c r="AJ25" s="81">
        <v>2</v>
      </c>
      <c r="AK25" s="95">
        <f t="shared" si="9"/>
        <v>0.11764705882352941</v>
      </c>
      <c r="AL25" s="8"/>
      <c r="AM25" s="8"/>
      <c r="AN25" s="39"/>
      <c r="AO25" s="51"/>
      <c r="AP25" s="51"/>
      <c r="AQ25" s="51"/>
      <c r="AR25" s="51"/>
      <c r="AS25" s="51"/>
      <c r="AT25" s="16"/>
      <c r="AU25" s="39"/>
      <c r="AV25" s="37"/>
      <c r="AW25" s="37"/>
      <c r="AX25" s="37"/>
      <c r="AY25" s="37"/>
      <c r="AZ25" s="37"/>
      <c r="BA25" s="19"/>
      <c r="BB25" s="39"/>
      <c r="BC25" s="38"/>
      <c r="BD25" s="38"/>
      <c r="BE25" s="38"/>
      <c r="BF25" s="38"/>
      <c r="BG25" s="38"/>
    </row>
    <row r="26" spans="1:60" ht="20.100000000000001" customHeight="1">
      <c r="A26" s="206">
        <v>18</v>
      </c>
      <c r="B26" s="210" t="s">
        <v>88</v>
      </c>
      <c r="C26" s="102"/>
      <c r="D26" s="36"/>
      <c r="E26" s="36"/>
      <c r="F26" s="36">
        <v>250</v>
      </c>
      <c r="G26" s="53">
        <v>288</v>
      </c>
      <c r="H26" s="75">
        <v>123</v>
      </c>
      <c r="I26" s="152">
        <v>88</v>
      </c>
      <c r="J26" s="148"/>
      <c r="K26" s="68"/>
      <c r="L26" s="36"/>
      <c r="M26" s="65"/>
      <c r="N26" s="82"/>
      <c r="O26" s="85" t="s">
        <v>106</v>
      </c>
      <c r="P26" s="94">
        <v>47</v>
      </c>
      <c r="Q26" s="84">
        <f t="shared" si="1"/>
        <v>0.188</v>
      </c>
      <c r="R26" s="82">
        <v>19</v>
      </c>
      <c r="S26" s="85">
        <f t="shared" si="2"/>
        <v>6.5972222222222224E-2</v>
      </c>
      <c r="T26" s="93">
        <v>16</v>
      </c>
      <c r="U26" s="91">
        <f t="shared" si="3"/>
        <v>0.13008130081300814</v>
      </c>
      <c r="V26" s="88">
        <v>6</v>
      </c>
      <c r="W26" s="147">
        <f t="shared" si="4"/>
        <v>6.8181818181818177E-2</v>
      </c>
      <c r="X26" s="102"/>
      <c r="Y26" s="65"/>
      <c r="Z26" s="36"/>
      <c r="AA26" s="68"/>
      <c r="AB26" s="86"/>
      <c r="AC26" s="84" t="s">
        <v>106</v>
      </c>
      <c r="AD26" s="83">
        <v>8</v>
      </c>
      <c r="AE26" s="85">
        <f t="shared" si="6"/>
        <v>0.1702127659574468</v>
      </c>
      <c r="AF26" s="86"/>
      <c r="AG26" s="84">
        <f t="shared" si="7"/>
        <v>0</v>
      </c>
      <c r="AH26" s="79">
        <v>5</v>
      </c>
      <c r="AI26" s="80">
        <f t="shared" si="12"/>
        <v>0.3125</v>
      </c>
      <c r="AJ26" s="81"/>
      <c r="AK26" s="95">
        <f t="shared" si="9"/>
        <v>0</v>
      </c>
      <c r="AL26" s="8"/>
      <c r="AM26" s="8"/>
      <c r="AN26" s="39"/>
      <c r="AO26" s="51"/>
      <c r="AP26" s="51"/>
      <c r="AQ26" s="51"/>
      <c r="AR26" s="51"/>
      <c r="AS26" s="51"/>
      <c r="AT26" s="16"/>
      <c r="AU26" s="39"/>
      <c r="AV26" s="37"/>
      <c r="AW26" s="37"/>
      <c r="AX26" s="37"/>
      <c r="AY26" s="37"/>
      <c r="AZ26" s="37"/>
      <c r="BA26" s="19"/>
      <c r="BB26" s="39"/>
      <c r="BC26" s="38"/>
      <c r="BD26" s="38"/>
      <c r="BE26" s="38"/>
      <c r="BF26" s="38"/>
      <c r="BG26" s="38"/>
    </row>
    <row r="27" spans="1:60" ht="20.100000000000001" customHeight="1">
      <c r="A27" s="207">
        <v>19</v>
      </c>
      <c r="B27" s="210" t="s">
        <v>109</v>
      </c>
      <c r="C27" s="102"/>
      <c r="D27" s="36"/>
      <c r="E27" s="36"/>
      <c r="F27" s="36"/>
      <c r="G27" s="53"/>
      <c r="H27" s="75">
        <v>50</v>
      </c>
      <c r="I27" s="152">
        <v>39</v>
      </c>
      <c r="J27" s="148"/>
      <c r="K27" s="68"/>
      <c r="L27" s="36"/>
      <c r="M27" s="65"/>
      <c r="N27" s="82"/>
      <c r="O27" s="85" t="s">
        <v>106</v>
      </c>
      <c r="P27" s="94"/>
      <c r="Q27" s="84" t="s">
        <v>106</v>
      </c>
      <c r="R27" s="82"/>
      <c r="S27" s="85" t="s">
        <v>106</v>
      </c>
      <c r="T27" s="93">
        <v>5</v>
      </c>
      <c r="U27" s="91">
        <f t="shared" si="3"/>
        <v>0.1</v>
      </c>
      <c r="V27" s="88">
        <v>3</v>
      </c>
      <c r="W27" s="147">
        <f t="shared" si="4"/>
        <v>7.6923076923076927E-2</v>
      </c>
      <c r="X27" s="102"/>
      <c r="Y27" s="65"/>
      <c r="Z27" s="36"/>
      <c r="AA27" s="68"/>
      <c r="AB27" s="86"/>
      <c r="AC27" s="84" t="s">
        <v>106</v>
      </c>
      <c r="AD27" s="83"/>
      <c r="AE27" s="85" t="s">
        <v>106</v>
      </c>
      <c r="AF27" s="86"/>
      <c r="AG27" s="84" t="s">
        <v>106</v>
      </c>
      <c r="AH27" s="79"/>
      <c r="AI27" s="80">
        <f t="shared" si="12"/>
        <v>0</v>
      </c>
      <c r="AJ27" s="81">
        <v>1</v>
      </c>
      <c r="AK27" s="95">
        <f t="shared" si="9"/>
        <v>0.33333333333333331</v>
      </c>
      <c r="AL27" s="8"/>
      <c r="AM27" s="8"/>
      <c r="AN27" s="39"/>
      <c r="AO27" s="51"/>
      <c r="AP27" s="51"/>
      <c r="AQ27" s="51"/>
      <c r="AR27" s="51"/>
      <c r="AS27" s="51"/>
      <c r="AT27" s="16"/>
      <c r="AU27" s="39"/>
      <c r="AV27" s="37"/>
      <c r="AW27" s="37"/>
      <c r="AX27" s="37"/>
      <c r="AY27" s="37"/>
      <c r="AZ27" s="37"/>
      <c r="BA27" s="19"/>
      <c r="BB27" s="39"/>
      <c r="BC27" s="38"/>
      <c r="BD27" s="38"/>
      <c r="BE27" s="38"/>
      <c r="BF27" s="38"/>
      <c r="BG27" s="38"/>
    </row>
    <row r="28" spans="1:60" ht="20.100000000000001" customHeight="1">
      <c r="A28" s="206">
        <v>20</v>
      </c>
      <c r="B28" s="210" t="s">
        <v>99</v>
      </c>
      <c r="C28" s="102"/>
      <c r="D28" s="36"/>
      <c r="E28" s="36"/>
      <c r="F28" s="36"/>
      <c r="G28" s="53">
        <v>22</v>
      </c>
      <c r="H28" s="75">
        <v>6</v>
      </c>
      <c r="I28" s="152">
        <v>4</v>
      </c>
      <c r="J28" s="148"/>
      <c r="K28" s="68"/>
      <c r="L28" s="36"/>
      <c r="M28" s="65"/>
      <c r="N28" s="82"/>
      <c r="O28" s="85" t="s">
        <v>106</v>
      </c>
      <c r="P28" s="94"/>
      <c r="Q28" s="84" t="s">
        <v>106</v>
      </c>
      <c r="R28" s="82">
        <v>2</v>
      </c>
      <c r="S28" s="85">
        <f t="shared" si="2"/>
        <v>9.0909090909090912E-2</v>
      </c>
      <c r="T28" s="93">
        <v>2</v>
      </c>
      <c r="U28" s="91">
        <f t="shared" si="3"/>
        <v>0.33333333333333331</v>
      </c>
      <c r="V28" s="88"/>
      <c r="W28" s="147">
        <f t="shared" si="4"/>
        <v>0</v>
      </c>
      <c r="X28" s="102"/>
      <c r="Y28" s="65"/>
      <c r="Z28" s="36"/>
      <c r="AA28" s="68"/>
      <c r="AB28" s="86"/>
      <c r="AC28" s="84" t="s">
        <v>106</v>
      </c>
      <c r="AD28" s="83"/>
      <c r="AE28" s="85" t="s">
        <v>106</v>
      </c>
      <c r="AF28" s="86"/>
      <c r="AG28" s="84">
        <f t="shared" si="7"/>
        <v>0</v>
      </c>
      <c r="AH28" s="79">
        <v>2</v>
      </c>
      <c r="AI28" s="80">
        <f t="shared" si="12"/>
        <v>1</v>
      </c>
      <c r="AJ28" s="81"/>
      <c r="AK28" s="95" t="s">
        <v>106</v>
      </c>
      <c r="AL28" s="8"/>
      <c r="AM28" s="8"/>
      <c r="AN28" s="39"/>
      <c r="AO28" s="51"/>
      <c r="AP28" s="51"/>
      <c r="AQ28" s="51"/>
      <c r="AR28" s="51"/>
      <c r="AS28" s="51"/>
      <c r="AT28" s="16"/>
      <c r="AU28" s="39"/>
      <c r="AV28" s="37"/>
      <c r="AW28" s="37"/>
      <c r="AX28" s="37"/>
      <c r="AY28" s="37"/>
      <c r="AZ28" s="37"/>
      <c r="BA28" s="19"/>
      <c r="BB28" s="39"/>
      <c r="BC28" s="38"/>
      <c r="BD28" s="38"/>
      <c r="BE28" s="38"/>
      <c r="BF28" s="38"/>
      <c r="BG28" s="38"/>
    </row>
    <row r="29" spans="1:60" ht="20.100000000000001" customHeight="1">
      <c r="A29" s="206">
        <v>21</v>
      </c>
      <c r="B29" s="210" t="s">
        <v>100</v>
      </c>
      <c r="C29" s="102"/>
      <c r="D29" s="36"/>
      <c r="E29" s="36"/>
      <c r="F29" s="36"/>
      <c r="G29" s="53">
        <v>24</v>
      </c>
      <c r="H29" s="75">
        <v>11</v>
      </c>
      <c r="I29" s="152">
        <v>25</v>
      </c>
      <c r="J29" s="148"/>
      <c r="K29" s="68"/>
      <c r="L29" s="36"/>
      <c r="M29" s="65"/>
      <c r="N29" s="82"/>
      <c r="O29" s="85" t="s">
        <v>106</v>
      </c>
      <c r="P29" s="94"/>
      <c r="Q29" s="84" t="s">
        <v>106</v>
      </c>
      <c r="R29" s="82">
        <v>6</v>
      </c>
      <c r="S29" s="85">
        <f t="shared" si="2"/>
        <v>0.25</v>
      </c>
      <c r="T29" s="93">
        <v>3</v>
      </c>
      <c r="U29" s="91">
        <f t="shared" si="3"/>
        <v>0.27272727272727271</v>
      </c>
      <c r="V29" s="88">
        <v>6</v>
      </c>
      <c r="W29" s="147">
        <f t="shared" si="4"/>
        <v>0.24</v>
      </c>
      <c r="X29" s="102"/>
      <c r="Y29" s="65"/>
      <c r="Z29" s="36"/>
      <c r="AA29" s="68"/>
      <c r="AB29" s="86"/>
      <c r="AC29" s="84" t="s">
        <v>106</v>
      </c>
      <c r="AD29" s="83"/>
      <c r="AE29" s="85" t="s">
        <v>106</v>
      </c>
      <c r="AF29" s="86">
        <v>1</v>
      </c>
      <c r="AG29" s="84">
        <f t="shared" si="7"/>
        <v>0.16666666666666666</v>
      </c>
      <c r="AH29" s="79"/>
      <c r="AI29" s="80">
        <f t="shared" si="12"/>
        <v>0</v>
      </c>
      <c r="AJ29" s="81">
        <v>3</v>
      </c>
      <c r="AK29" s="95">
        <f t="shared" si="9"/>
        <v>0.5</v>
      </c>
      <c r="AL29" s="8"/>
      <c r="AM29" s="8"/>
      <c r="AN29" s="39"/>
      <c r="AO29" s="51"/>
      <c r="AP29" s="51"/>
      <c r="AQ29" s="51"/>
      <c r="AR29" s="51"/>
      <c r="AS29" s="51"/>
      <c r="AT29" s="16"/>
      <c r="AU29" s="39"/>
      <c r="AV29" s="37"/>
      <c r="AW29" s="37"/>
      <c r="AX29" s="37"/>
      <c r="AY29" s="37"/>
      <c r="AZ29" s="37"/>
      <c r="BA29" s="19"/>
      <c r="BB29" s="39"/>
      <c r="BC29" s="38"/>
      <c r="BD29" s="38"/>
      <c r="BE29" s="38"/>
      <c r="BF29" s="38"/>
      <c r="BG29" s="38"/>
    </row>
    <row r="30" spans="1:60" ht="20.100000000000001" customHeight="1">
      <c r="A30" s="206">
        <v>22</v>
      </c>
      <c r="B30" s="210" t="s">
        <v>101</v>
      </c>
      <c r="C30" s="102"/>
      <c r="D30" s="36"/>
      <c r="E30" s="36"/>
      <c r="F30" s="36"/>
      <c r="G30" s="53">
        <v>142</v>
      </c>
      <c r="H30" s="75">
        <v>92</v>
      </c>
      <c r="I30" s="152">
        <v>57</v>
      </c>
      <c r="J30" s="148"/>
      <c r="K30" s="68"/>
      <c r="L30" s="36"/>
      <c r="M30" s="65"/>
      <c r="N30" s="82"/>
      <c r="O30" s="85" t="s">
        <v>106</v>
      </c>
      <c r="P30" s="94"/>
      <c r="Q30" s="84" t="s">
        <v>106</v>
      </c>
      <c r="R30" s="82">
        <v>58</v>
      </c>
      <c r="S30" s="85">
        <f t="shared" si="2"/>
        <v>0.40845070422535212</v>
      </c>
      <c r="T30" s="93">
        <v>48</v>
      </c>
      <c r="U30" s="91">
        <f t="shared" si="3"/>
        <v>0.52173913043478259</v>
      </c>
      <c r="V30" s="88">
        <v>49</v>
      </c>
      <c r="W30" s="147">
        <f t="shared" si="4"/>
        <v>0.85964912280701755</v>
      </c>
      <c r="X30" s="102"/>
      <c r="Y30" s="65"/>
      <c r="Z30" s="36"/>
      <c r="AA30" s="68"/>
      <c r="AB30" s="86"/>
      <c r="AC30" s="84" t="s">
        <v>106</v>
      </c>
      <c r="AD30" s="83"/>
      <c r="AE30" s="85" t="s">
        <v>106</v>
      </c>
      <c r="AF30" s="86">
        <v>8</v>
      </c>
      <c r="AG30" s="84">
        <f t="shared" si="7"/>
        <v>0.13793103448275862</v>
      </c>
      <c r="AH30" s="79">
        <v>10</v>
      </c>
      <c r="AI30" s="80">
        <f t="shared" si="12"/>
        <v>0.20833333333333334</v>
      </c>
      <c r="AJ30" s="81">
        <v>9</v>
      </c>
      <c r="AK30" s="95">
        <f t="shared" si="9"/>
        <v>0.18367346938775511</v>
      </c>
      <c r="AL30" s="8"/>
      <c r="AM30" s="8"/>
      <c r="AN30" s="39"/>
      <c r="AO30" s="51"/>
      <c r="AP30" s="51"/>
      <c r="AQ30" s="51"/>
      <c r="AR30" s="51"/>
      <c r="AS30" s="51"/>
      <c r="AT30" s="16"/>
      <c r="AU30" s="39"/>
      <c r="AV30" s="37"/>
      <c r="AW30" s="37"/>
      <c r="AX30" s="37"/>
      <c r="AY30" s="37"/>
      <c r="AZ30" s="37"/>
      <c r="BA30" s="19"/>
      <c r="BB30" s="39"/>
      <c r="BC30" s="38"/>
      <c r="BD30" s="38"/>
      <c r="BE30" s="38"/>
      <c r="BF30" s="38"/>
      <c r="BG30" s="38"/>
    </row>
    <row r="31" spans="1:60" ht="20.100000000000001" customHeight="1">
      <c r="A31" s="207">
        <v>23</v>
      </c>
      <c r="B31" s="210" t="s">
        <v>69</v>
      </c>
      <c r="C31" s="102" t="s">
        <v>7</v>
      </c>
      <c r="D31" s="36" t="s">
        <v>7</v>
      </c>
      <c r="E31" s="36">
        <v>391</v>
      </c>
      <c r="F31" s="36">
        <v>386</v>
      </c>
      <c r="G31" s="53">
        <v>359</v>
      </c>
      <c r="H31" s="75">
        <v>263</v>
      </c>
      <c r="I31" s="152"/>
      <c r="J31" s="148" t="s">
        <v>7</v>
      </c>
      <c r="K31" s="68" t="s">
        <v>7</v>
      </c>
      <c r="L31" s="36">
        <v>2</v>
      </c>
      <c r="M31" s="65" t="s">
        <v>7</v>
      </c>
      <c r="N31" s="82">
        <v>12</v>
      </c>
      <c r="O31" s="85">
        <f>N31/E31</f>
        <v>3.0690537084398978E-2</v>
      </c>
      <c r="P31" s="94">
        <v>13</v>
      </c>
      <c r="Q31" s="84">
        <f t="shared" si="1"/>
        <v>3.367875647668394E-2</v>
      </c>
      <c r="R31" s="82">
        <v>8</v>
      </c>
      <c r="S31" s="85">
        <f t="shared" si="2"/>
        <v>2.2284122562674095E-2</v>
      </c>
      <c r="T31" s="93">
        <v>12</v>
      </c>
      <c r="U31" s="91">
        <f t="shared" si="3"/>
        <v>4.5627376425855515E-2</v>
      </c>
      <c r="V31" s="88"/>
      <c r="W31" s="147" t="s">
        <v>106</v>
      </c>
      <c r="X31" s="102" t="s">
        <v>7</v>
      </c>
      <c r="Y31" s="65" t="s">
        <v>7</v>
      </c>
      <c r="Z31" s="36">
        <v>2</v>
      </c>
      <c r="AA31" s="68" t="s">
        <v>7</v>
      </c>
      <c r="AB31" s="86">
        <v>2</v>
      </c>
      <c r="AC31" s="84">
        <f>AB31/N31</f>
        <v>0.16666666666666666</v>
      </c>
      <c r="AD31" s="83">
        <v>6</v>
      </c>
      <c r="AE31" s="85">
        <f t="shared" si="6"/>
        <v>0.46153846153846156</v>
      </c>
      <c r="AF31" s="86">
        <v>2</v>
      </c>
      <c r="AG31" s="84">
        <f t="shared" si="7"/>
        <v>0.25</v>
      </c>
      <c r="AH31" s="79">
        <v>3</v>
      </c>
      <c r="AI31" s="80">
        <f t="shared" si="12"/>
        <v>0.25</v>
      </c>
      <c r="AJ31" s="81"/>
      <c r="AK31" s="95" t="s">
        <v>106</v>
      </c>
      <c r="AL31" s="8"/>
      <c r="AM31" s="8"/>
      <c r="AN31" s="39" t="s">
        <v>69</v>
      </c>
      <c r="AO31" s="51"/>
      <c r="AP31" s="51"/>
      <c r="AQ31" s="51"/>
      <c r="AR31" s="51"/>
      <c r="AS31" s="51"/>
      <c r="AT31" s="16"/>
      <c r="AU31" s="39" t="s">
        <v>69</v>
      </c>
      <c r="AV31" s="37" t="s">
        <v>7</v>
      </c>
      <c r="AW31" s="37" t="s">
        <v>7</v>
      </c>
      <c r="AX31" s="37" t="s">
        <v>7</v>
      </c>
      <c r="AY31" s="37" t="s">
        <v>7</v>
      </c>
      <c r="AZ31" s="37">
        <v>2</v>
      </c>
      <c r="BA31" s="19"/>
      <c r="BB31" s="39" t="s">
        <v>69</v>
      </c>
      <c r="BC31" s="38" t="s">
        <v>7</v>
      </c>
      <c r="BD31" s="38" t="s">
        <v>7</v>
      </c>
      <c r="BE31" s="38" t="s">
        <v>7</v>
      </c>
      <c r="BF31" s="38" t="s">
        <v>7</v>
      </c>
      <c r="BG31" s="38">
        <v>2</v>
      </c>
    </row>
    <row r="32" spans="1:60" ht="20.100000000000001" customHeight="1">
      <c r="A32" s="206">
        <v>24</v>
      </c>
      <c r="B32" s="210" t="s">
        <v>102</v>
      </c>
      <c r="C32" s="102"/>
      <c r="D32" s="36"/>
      <c r="E32" s="36"/>
      <c r="F32" s="36"/>
      <c r="G32" s="53">
        <v>1</v>
      </c>
      <c r="H32" s="75">
        <v>9</v>
      </c>
      <c r="I32" s="152">
        <v>8</v>
      </c>
      <c r="J32" s="148"/>
      <c r="K32" s="68"/>
      <c r="L32" s="36"/>
      <c r="M32" s="65"/>
      <c r="N32" s="82"/>
      <c r="O32" s="85" t="s">
        <v>106</v>
      </c>
      <c r="P32" s="94"/>
      <c r="Q32" s="84" t="s">
        <v>106</v>
      </c>
      <c r="R32" s="82"/>
      <c r="S32" s="85">
        <f t="shared" si="2"/>
        <v>0</v>
      </c>
      <c r="T32" s="93">
        <v>5</v>
      </c>
      <c r="U32" s="91">
        <f t="shared" si="3"/>
        <v>0.55555555555555558</v>
      </c>
      <c r="V32" s="88">
        <v>4</v>
      </c>
      <c r="W32" s="147">
        <f t="shared" si="4"/>
        <v>0.5</v>
      </c>
      <c r="X32" s="102"/>
      <c r="Y32" s="65"/>
      <c r="Z32" s="36"/>
      <c r="AA32" s="68"/>
      <c r="AB32" s="86"/>
      <c r="AC32" s="84" t="s">
        <v>106</v>
      </c>
      <c r="AD32" s="83"/>
      <c r="AE32" s="85" t="s">
        <v>106</v>
      </c>
      <c r="AF32" s="86"/>
      <c r="AG32" s="84" t="s">
        <v>106</v>
      </c>
      <c r="AH32" s="79">
        <v>1</v>
      </c>
      <c r="AI32" s="80">
        <f t="shared" si="12"/>
        <v>0.2</v>
      </c>
      <c r="AJ32" s="81"/>
      <c r="AK32" s="95">
        <f t="shared" si="9"/>
        <v>0</v>
      </c>
      <c r="AL32" s="8"/>
      <c r="AM32" s="8"/>
      <c r="AN32" s="39"/>
      <c r="AO32" s="51"/>
      <c r="AP32" s="51"/>
      <c r="AQ32" s="51"/>
      <c r="AR32" s="51"/>
      <c r="AS32" s="51"/>
      <c r="AT32" s="16"/>
      <c r="AU32" s="39"/>
      <c r="AV32" s="37"/>
      <c r="AW32" s="37"/>
      <c r="AX32" s="37"/>
      <c r="AY32" s="37"/>
      <c r="AZ32" s="37"/>
      <c r="BA32" s="19"/>
      <c r="BB32" s="39"/>
      <c r="BC32" s="38"/>
      <c r="BD32" s="38"/>
      <c r="BE32" s="38"/>
      <c r="BF32" s="38"/>
      <c r="BG32" s="38"/>
    </row>
    <row r="33" spans="1:59" ht="20.100000000000001" customHeight="1">
      <c r="A33" s="206">
        <v>25</v>
      </c>
      <c r="B33" s="210" t="s">
        <v>40</v>
      </c>
      <c r="C33" s="102">
        <v>34</v>
      </c>
      <c r="D33" s="36">
        <v>32</v>
      </c>
      <c r="E33" s="36">
        <v>32</v>
      </c>
      <c r="F33" s="36">
        <v>29</v>
      </c>
      <c r="G33" s="53">
        <v>31</v>
      </c>
      <c r="H33" s="75">
        <v>34</v>
      </c>
      <c r="I33" s="152"/>
      <c r="J33" s="148">
        <v>7</v>
      </c>
      <c r="K33" s="68">
        <f>J33/C33</f>
        <v>0.20588235294117646</v>
      </c>
      <c r="L33" s="36">
        <v>12</v>
      </c>
      <c r="M33" s="65">
        <f>L33/D33</f>
        <v>0.375</v>
      </c>
      <c r="N33" s="82">
        <v>9</v>
      </c>
      <c r="O33" s="85">
        <f>N33/E33</f>
        <v>0.28125</v>
      </c>
      <c r="P33" s="94">
        <v>6</v>
      </c>
      <c r="Q33" s="84">
        <f t="shared" si="1"/>
        <v>0.20689655172413793</v>
      </c>
      <c r="R33" s="82">
        <v>10</v>
      </c>
      <c r="S33" s="85">
        <f t="shared" si="2"/>
        <v>0.32258064516129031</v>
      </c>
      <c r="T33" s="93">
        <v>1</v>
      </c>
      <c r="U33" s="91">
        <f t="shared" si="3"/>
        <v>2.9411764705882353E-2</v>
      </c>
      <c r="V33" s="88"/>
      <c r="W33" s="147" t="s">
        <v>106</v>
      </c>
      <c r="X33" s="102" t="s">
        <v>7</v>
      </c>
      <c r="Y33" s="65"/>
      <c r="Z33" s="36">
        <v>3</v>
      </c>
      <c r="AA33" s="68">
        <f>Z33/L33</f>
        <v>0.25</v>
      </c>
      <c r="AB33" s="86"/>
      <c r="AC33" s="84">
        <f>AB33/N33</f>
        <v>0</v>
      </c>
      <c r="AD33" s="83">
        <v>2</v>
      </c>
      <c r="AE33" s="85">
        <f t="shared" si="6"/>
        <v>0.33333333333333331</v>
      </c>
      <c r="AF33" s="86">
        <v>2</v>
      </c>
      <c r="AG33" s="84">
        <f t="shared" si="7"/>
        <v>0.2</v>
      </c>
      <c r="AH33" s="79"/>
      <c r="AI33" s="80">
        <f t="shared" si="12"/>
        <v>0</v>
      </c>
      <c r="AJ33" s="81"/>
      <c r="AK33" s="95" t="s">
        <v>106</v>
      </c>
      <c r="AL33" s="8"/>
      <c r="AM33" s="8"/>
      <c r="AN33" s="39" t="s">
        <v>40</v>
      </c>
      <c r="AO33" s="51">
        <v>12</v>
      </c>
      <c r="AP33" s="51">
        <v>26</v>
      </c>
      <c r="AQ33" s="51">
        <v>24</v>
      </c>
      <c r="AR33" s="51">
        <v>34</v>
      </c>
      <c r="AS33" s="51">
        <v>32</v>
      </c>
      <c r="AT33" s="16"/>
      <c r="AU33" s="39" t="s">
        <v>40</v>
      </c>
      <c r="AV33" s="37">
        <v>3</v>
      </c>
      <c r="AW33" s="37">
        <v>7</v>
      </c>
      <c r="AX33" s="37">
        <v>9</v>
      </c>
      <c r="AY33" s="37">
        <v>7</v>
      </c>
      <c r="AZ33" s="37">
        <v>12</v>
      </c>
      <c r="BA33" s="19"/>
      <c r="BB33" s="39" t="s">
        <v>40</v>
      </c>
      <c r="BC33" s="38">
        <v>2</v>
      </c>
      <c r="BD33" s="38">
        <v>4</v>
      </c>
      <c r="BE33" s="38">
        <v>2</v>
      </c>
      <c r="BF33" s="38" t="s">
        <v>7</v>
      </c>
      <c r="BG33" s="38">
        <v>3</v>
      </c>
    </row>
    <row r="34" spans="1:59" ht="20.100000000000001" customHeight="1">
      <c r="A34" s="206">
        <v>26</v>
      </c>
      <c r="B34" s="210" t="s">
        <v>70</v>
      </c>
      <c r="C34" s="102">
        <v>1</v>
      </c>
      <c r="D34" s="36" t="s">
        <v>7</v>
      </c>
      <c r="E34" s="36">
        <v>1034</v>
      </c>
      <c r="F34" s="36">
        <v>906</v>
      </c>
      <c r="G34" s="53">
        <v>1230</v>
      </c>
      <c r="H34" s="75">
        <v>1140</v>
      </c>
      <c r="I34" s="152">
        <v>941</v>
      </c>
      <c r="J34" s="148" t="s">
        <v>7</v>
      </c>
      <c r="K34" s="68" t="s">
        <v>7</v>
      </c>
      <c r="L34" s="36">
        <v>3</v>
      </c>
      <c r="M34" s="65" t="s">
        <v>7</v>
      </c>
      <c r="N34" s="82">
        <v>367</v>
      </c>
      <c r="O34" s="85">
        <f>N34/E34</f>
        <v>0.35493230174081236</v>
      </c>
      <c r="P34" s="94">
        <v>372</v>
      </c>
      <c r="Q34" s="84">
        <f t="shared" si="1"/>
        <v>0.41059602649006621</v>
      </c>
      <c r="R34" s="82">
        <v>407</v>
      </c>
      <c r="S34" s="85">
        <f t="shared" si="2"/>
        <v>0.33089430894308941</v>
      </c>
      <c r="T34" s="93">
        <v>569</v>
      </c>
      <c r="U34" s="91">
        <f t="shared" si="3"/>
        <v>0.49912280701754386</v>
      </c>
      <c r="V34" s="88">
        <v>468</v>
      </c>
      <c r="W34" s="147">
        <f t="shared" si="4"/>
        <v>0.49734325185972372</v>
      </c>
      <c r="X34" s="102" t="s">
        <v>7</v>
      </c>
      <c r="Y34" s="65" t="s">
        <v>7</v>
      </c>
      <c r="Z34" s="36">
        <v>2</v>
      </c>
      <c r="AA34" s="68" t="s">
        <v>7</v>
      </c>
      <c r="AB34" s="86">
        <v>12</v>
      </c>
      <c r="AC34" s="84">
        <f>AB34/N34</f>
        <v>3.2697547683923703E-2</v>
      </c>
      <c r="AD34" s="83">
        <v>14</v>
      </c>
      <c r="AE34" s="85">
        <f t="shared" si="6"/>
        <v>3.7634408602150539E-2</v>
      </c>
      <c r="AF34" s="86">
        <v>19</v>
      </c>
      <c r="AG34" s="84">
        <f t="shared" si="7"/>
        <v>4.6683046683046681E-2</v>
      </c>
      <c r="AH34" s="79">
        <v>23</v>
      </c>
      <c r="AI34" s="80">
        <f t="shared" si="12"/>
        <v>4.0421792618629174E-2</v>
      </c>
      <c r="AJ34" s="81">
        <v>24</v>
      </c>
      <c r="AK34" s="95">
        <f t="shared" si="9"/>
        <v>5.128205128205128E-2</v>
      </c>
      <c r="AL34" s="8"/>
      <c r="AM34" s="8"/>
      <c r="AN34" s="39" t="s">
        <v>70</v>
      </c>
      <c r="AO34" s="51"/>
      <c r="AP34" s="51"/>
      <c r="AQ34" s="51"/>
      <c r="AR34" s="51">
        <v>1</v>
      </c>
      <c r="AS34" s="51"/>
      <c r="AT34" s="16"/>
      <c r="AU34" s="39" t="s">
        <v>70</v>
      </c>
      <c r="AV34" s="37" t="s">
        <v>7</v>
      </c>
      <c r="AW34" s="37" t="s">
        <v>7</v>
      </c>
      <c r="AX34" s="37" t="s">
        <v>7</v>
      </c>
      <c r="AY34" s="37" t="s">
        <v>7</v>
      </c>
      <c r="AZ34" s="37">
        <v>3</v>
      </c>
      <c r="BA34" s="19"/>
      <c r="BB34" s="39" t="s">
        <v>70</v>
      </c>
      <c r="BC34" s="38" t="s">
        <v>7</v>
      </c>
      <c r="BD34" s="38" t="s">
        <v>7</v>
      </c>
      <c r="BE34" s="38" t="s">
        <v>7</v>
      </c>
      <c r="BF34" s="38" t="s">
        <v>7</v>
      </c>
      <c r="BG34" s="38">
        <v>2</v>
      </c>
    </row>
    <row r="35" spans="1:59" ht="20.100000000000001" customHeight="1">
      <c r="A35" s="207">
        <v>27</v>
      </c>
      <c r="B35" s="210" t="s">
        <v>89</v>
      </c>
      <c r="C35" s="102"/>
      <c r="D35" s="36"/>
      <c r="E35" s="36"/>
      <c r="F35" s="36">
        <v>39</v>
      </c>
      <c r="G35" s="53">
        <v>26</v>
      </c>
      <c r="H35" s="75"/>
      <c r="I35" s="152"/>
      <c r="J35" s="148"/>
      <c r="K35" s="68"/>
      <c r="L35" s="36"/>
      <c r="M35" s="65"/>
      <c r="N35" s="82"/>
      <c r="O35" s="85" t="s">
        <v>106</v>
      </c>
      <c r="P35" s="94">
        <v>8</v>
      </c>
      <c r="Q35" s="84">
        <f t="shared" si="1"/>
        <v>0.20512820512820512</v>
      </c>
      <c r="R35" s="82">
        <v>1</v>
      </c>
      <c r="S35" s="85">
        <f t="shared" si="2"/>
        <v>3.8461538461538464E-2</v>
      </c>
      <c r="T35" s="93"/>
      <c r="U35" s="91" t="s">
        <v>106</v>
      </c>
      <c r="V35" s="88"/>
      <c r="W35" s="147" t="s">
        <v>106</v>
      </c>
      <c r="X35" s="102"/>
      <c r="Y35" s="65"/>
      <c r="Z35" s="36"/>
      <c r="AA35" s="68"/>
      <c r="AB35" s="86"/>
      <c r="AC35" s="84" t="s">
        <v>106</v>
      </c>
      <c r="AD35" s="83"/>
      <c r="AE35" s="85">
        <f t="shared" si="6"/>
        <v>0</v>
      </c>
      <c r="AF35" s="86"/>
      <c r="AG35" s="84">
        <f t="shared" si="7"/>
        <v>0</v>
      </c>
      <c r="AH35" s="79"/>
      <c r="AI35" s="80" t="s">
        <v>106</v>
      </c>
      <c r="AJ35" s="81"/>
      <c r="AK35" s="95" t="s">
        <v>106</v>
      </c>
      <c r="AL35" s="8"/>
      <c r="AM35" s="8"/>
      <c r="AN35" s="39"/>
      <c r="AO35" s="51"/>
      <c r="AP35" s="51"/>
      <c r="AQ35" s="51"/>
      <c r="AR35" s="51"/>
      <c r="AS35" s="51"/>
      <c r="AT35" s="16"/>
      <c r="AU35" s="39"/>
      <c r="AV35" s="37"/>
      <c r="AW35" s="37"/>
      <c r="AX35" s="37"/>
      <c r="AY35" s="37"/>
      <c r="AZ35" s="37"/>
      <c r="BA35" s="19"/>
      <c r="BB35" s="39"/>
      <c r="BC35" s="38"/>
      <c r="BD35" s="38"/>
      <c r="BE35" s="38"/>
      <c r="BF35" s="38"/>
      <c r="BG35" s="38"/>
    </row>
    <row r="36" spans="1:59" ht="20.100000000000001" customHeight="1">
      <c r="A36" s="206">
        <v>28</v>
      </c>
      <c r="B36" s="210" t="s">
        <v>90</v>
      </c>
      <c r="C36" s="102"/>
      <c r="D36" s="36"/>
      <c r="E36" s="36"/>
      <c r="F36" s="36">
        <v>136</v>
      </c>
      <c r="G36" s="53">
        <v>71</v>
      </c>
      <c r="H36" s="75"/>
      <c r="I36" s="152"/>
      <c r="J36" s="148"/>
      <c r="K36" s="68"/>
      <c r="L36" s="36"/>
      <c r="M36" s="65"/>
      <c r="N36" s="82"/>
      <c r="O36" s="85" t="s">
        <v>106</v>
      </c>
      <c r="P36" s="94">
        <v>21</v>
      </c>
      <c r="Q36" s="84">
        <f t="shared" si="1"/>
        <v>0.15441176470588236</v>
      </c>
      <c r="R36" s="82">
        <v>1</v>
      </c>
      <c r="S36" s="85">
        <f t="shared" si="2"/>
        <v>1.4084507042253521E-2</v>
      </c>
      <c r="T36" s="93"/>
      <c r="U36" s="91" t="s">
        <v>106</v>
      </c>
      <c r="V36" s="88"/>
      <c r="W36" s="147" t="s">
        <v>106</v>
      </c>
      <c r="X36" s="102"/>
      <c r="Y36" s="65"/>
      <c r="Z36" s="36"/>
      <c r="AA36" s="68"/>
      <c r="AB36" s="86"/>
      <c r="AC36" s="84" t="s">
        <v>106</v>
      </c>
      <c r="AD36" s="83"/>
      <c r="AE36" s="85">
        <f t="shared" si="6"/>
        <v>0</v>
      </c>
      <c r="AF36" s="86"/>
      <c r="AG36" s="84">
        <f t="shared" si="7"/>
        <v>0</v>
      </c>
      <c r="AH36" s="79"/>
      <c r="AI36" s="80" t="s">
        <v>106</v>
      </c>
      <c r="AJ36" s="81"/>
      <c r="AK36" s="95" t="s">
        <v>106</v>
      </c>
      <c r="AL36" s="8"/>
      <c r="AM36" s="8"/>
      <c r="AN36" s="39"/>
      <c r="AO36" s="51"/>
      <c r="AP36" s="51"/>
      <c r="AQ36" s="51"/>
      <c r="AR36" s="51"/>
      <c r="AS36" s="51"/>
      <c r="AT36" s="16"/>
      <c r="AU36" s="39"/>
      <c r="AV36" s="37"/>
      <c r="AW36" s="37"/>
      <c r="AX36" s="37"/>
      <c r="AY36" s="37"/>
      <c r="AZ36" s="37"/>
      <c r="BA36" s="19"/>
      <c r="BB36" s="39"/>
      <c r="BC36" s="38"/>
      <c r="BD36" s="38"/>
      <c r="BE36" s="38"/>
      <c r="BF36" s="38"/>
      <c r="BG36" s="38"/>
    </row>
    <row r="37" spans="1:59" ht="20.100000000000001" customHeight="1">
      <c r="A37" s="206">
        <v>29</v>
      </c>
      <c r="B37" s="210" t="s">
        <v>41</v>
      </c>
      <c r="C37" s="102">
        <v>434</v>
      </c>
      <c r="D37" s="36">
        <v>437</v>
      </c>
      <c r="E37" s="36"/>
      <c r="F37" s="36"/>
      <c r="G37" s="53"/>
      <c r="H37" s="75"/>
      <c r="I37" s="152"/>
      <c r="J37" s="148" t="s">
        <v>7</v>
      </c>
      <c r="K37" s="68" t="s">
        <v>7</v>
      </c>
      <c r="L37" s="36" t="s">
        <v>7</v>
      </c>
      <c r="M37" s="65" t="s">
        <v>7</v>
      </c>
      <c r="N37" s="82"/>
      <c r="O37" s="85" t="s">
        <v>106</v>
      </c>
      <c r="P37" s="94"/>
      <c r="Q37" s="84" t="s">
        <v>106</v>
      </c>
      <c r="R37" s="82"/>
      <c r="S37" s="85" t="s">
        <v>106</v>
      </c>
      <c r="T37" s="93"/>
      <c r="U37" s="91" t="s">
        <v>106</v>
      </c>
      <c r="V37" s="88"/>
      <c r="W37" s="147" t="s">
        <v>106</v>
      </c>
      <c r="X37" s="102" t="s">
        <v>7</v>
      </c>
      <c r="Y37" s="65" t="s">
        <v>7</v>
      </c>
      <c r="Z37" s="36" t="s">
        <v>7</v>
      </c>
      <c r="AA37" s="68" t="s">
        <v>7</v>
      </c>
      <c r="AB37" s="86"/>
      <c r="AC37" s="84" t="s">
        <v>106</v>
      </c>
      <c r="AD37" s="83"/>
      <c r="AE37" s="85" t="s">
        <v>106</v>
      </c>
      <c r="AF37" s="86"/>
      <c r="AG37" s="84" t="s">
        <v>106</v>
      </c>
      <c r="AH37" s="79"/>
      <c r="AI37" s="80" t="s">
        <v>106</v>
      </c>
      <c r="AJ37" s="81"/>
      <c r="AK37" s="95" t="s">
        <v>106</v>
      </c>
      <c r="AL37" s="8"/>
      <c r="AM37" s="8"/>
      <c r="AN37" s="39" t="s">
        <v>41</v>
      </c>
      <c r="AO37" s="51">
        <v>105</v>
      </c>
      <c r="AP37" s="51">
        <v>106</v>
      </c>
      <c r="AQ37" s="51">
        <v>245</v>
      </c>
      <c r="AR37" s="51">
        <v>434</v>
      </c>
      <c r="AS37" s="51">
        <v>437</v>
      </c>
      <c r="AT37" s="16"/>
      <c r="AU37" s="39"/>
      <c r="AV37" s="37" t="s">
        <v>7</v>
      </c>
      <c r="AW37" s="37" t="s">
        <v>7</v>
      </c>
      <c r="AX37" s="37" t="s">
        <v>7</v>
      </c>
      <c r="AY37" s="37" t="s">
        <v>7</v>
      </c>
      <c r="AZ37" s="37" t="s">
        <v>7</v>
      </c>
      <c r="BA37" s="19"/>
      <c r="BB37" s="39"/>
      <c r="BC37" s="38" t="s">
        <v>7</v>
      </c>
      <c r="BD37" s="38" t="s">
        <v>7</v>
      </c>
      <c r="BE37" s="38" t="s">
        <v>7</v>
      </c>
      <c r="BF37" s="38" t="s">
        <v>7</v>
      </c>
      <c r="BG37" s="38" t="s">
        <v>7</v>
      </c>
    </row>
    <row r="38" spans="1:59" ht="20.100000000000001" customHeight="1">
      <c r="A38" s="206">
        <v>30</v>
      </c>
      <c r="B38" s="210" t="s">
        <v>42</v>
      </c>
      <c r="C38" s="102" t="s">
        <v>7</v>
      </c>
      <c r="D38" s="36">
        <v>205</v>
      </c>
      <c r="E38" s="36">
        <v>70</v>
      </c>
      <c r="F38" s="36">
        <v>7</v>
      </c>
      <c r="G38" s="53">
        <v>5</v>
      </c>
      <c r="H38" s="75"/>
      <c r="I38" s="152"/>
      <c r="J38" s="148">
        <v>129</v>
      </c>
      <c r="K38" s="68" t="s">
        <v>7</v>
      </c>
      <c r="L38" s="36">
        <v>91</v>
      </c>
      <c r="M38" s="65" t="s">
        <v>7</v>
      </c>
      <c r="N38" s="82">
        <v>19</v>
      </c>
      <c r="O38" s="85">
        <f>N38/E38</f>
        <v>0.27142857142857141</v>
      </c>
      <c r="P38" s="94">
        <v>1</v>
      </c>
      <c r="Q38" s="84">
        <f t="shared" si="1"/>
        <v>0.14285714285714285</v>
      </c>
      <c r="R38" s="82">
        <v>1</v>
      </c>
      <c r="S38" s="85">
        <f t="shared" si="2"/>
        <v>0.2</v>
      </c>
      <c r="T38" s="93"/>
      <c r="U38" s="91" t="s">
        <v>106</v>
      </c>
      <c r="V38" s="88"/>
      <c r="W38" s="147" t="s">
        <v>106</v>
      </c>
      <c r="X38" s="102">
        <v>12</v>
      </c>
      <c r="Y38" s="65">
        <f>X38/J38</f>
        <v>9.3023255813953487E-2</v>
      </c>
      <c r="Z38" s="36">
        <v>4</v>
      </c>
      <c r="AA38" s="68" t="s">
        <v>7</v>
      </c>
      <c r="AB38" s="86"/>
      <c r="AC38" s="84">
        <f>AB38/N38</f>
        <v>0</v>
      </c>
      <c r="AD38" s="83">
        <v>1</v>
      </c>
      <c r="AE38" s="85">
        <f t="shared" si="6"/>
        <v>1</v>
      </c>
      <c r="AF38" s="86"/>
      <c r="AG38" s="84">
        <f t="shared" si="7"/>
        <v>0</v>
      </c>
      <c r="AH38" s="79"/>
      <c r="AI38" s="80" t="s">
        <v>106</v>
      </c>
      <c r="AJ38" s="81"/>
      <c r="AK38" s="95" t="s">
        <v>106</v>
      </c>
      <c r="AL38" s="8"/>
      <c r="AM38" s="8"/>
      <c r="AN38" s="39" t="s">
        <v>42</v>
      </c>
      <c r="AO38" s="51"/>
      <c r="AP38" s="51"/>
      <c r="AQ38" s="51"/>
      <c r="AR38" s="51"/>
      <c r="AS38" s="51">
        <v>205</v>
      </c>
      <c r="AT38" s="16"/>
      <c r="AU38" s="39" t="s">
        <v>42</v>
      </c>
      <c r="AV38" s="37">
        <v>40</v>
      </c>
      <c r="AW38" s="37">
        <v>22</v>
      </c>
      <c r="AX38" s="37">
        <v>72</v>
      </c>
      <c r="AY38" s="37">
        <v>129</v>
      </c>
      <c r="AZ38" s="37">
        <v>91</v>
      </c>
      <c r="BA38" s="19"/>
      <c r="BB38" s="39" t="s">
        <v>42</v>
      </c>
      <c r="BC38" s="38">
        <v>5</v>
      </c>
      <c r="BD38" s="38" t="s">
        <v>7</v>
      </c>
      <c r="BE38" s="38">
        <v>9</v>
      </c>
      <c r="BF38" s="38">
        <v>12</v>
      </c>
      <c r="BG38" s="38">
        <v>4</v>
      </c>
    </row>
    <row r="39" spans="1:59" ht="20.100000000000001" customHeight="1">
      <c r="A39" s="207">
        <v>31</v>
      </c>
      <c r="B39" s="210" t="s">
        <v>63</v>
      </c>
      <c r="C39" s="102" t="s">
        <v>7</v>
      </c>
      <c r="D39" s="36" t="s">
        <v>7</v>
      </c>
      <c r="E39" s="36">
        <v>159</v>
      </c>
      <c r="F39" s="36">
        <v>159</v>
      </c>
      <c r="G39" s="53">
        <v>83</v>
      </c>
      <c r="H39" s="75">
        <v>82</v>
      </c>
      <c r="I39" s="152">
        <v>53</v>
      </c>
      <c r="J39" s="148" t="s">
        <v>7</v>
      </c>
      <c r="K39" s="68" t="s">
        <v>7</v>
      </c>
      <c r="L39" s="36">
        <v>30</v>
      </c>
      <c r="M39" s="65" t="s">
        <v>7</v>
      </c>
      <c r="N39" s="82">
        <v>36</v>
      </c>
      <c r="O39" s="85">
        <f>N39/E39</f>
        <v>0.22641509433962265</v>
      </c>
      <c r="P39" s="94">
        <v>44</v>
      </c>
      <c r="Q39" s="84">
        <f t="shared" si="1"/>
        <v>0.27672955974842767</v>
      </c>
      <c r="R39" s="82">
        <v>20</v>
      </c>
      <c r="S39" s="85">
        <f t="shared" si="2"/>
        <v>0.24096385542168675</v>
      </c>
      <c r="T39" s="93">
        <v>32</v>
      </c>
      <c r="U39" s="91">
        <f t="shared" si="3"/>
        <v>0.3902439024390244</v>
      </c>
      <c r="V39" s="88">
        <v>23</v>
      </c>
      <c r="W39" s="147">
        <f t="shared" si="4"/>
        <v>0.43396226415094341</v>
      </c>
      <c r="X39" s="102" t="s">
        <v>7</v>
      </c>
      <c r="Y39" s="65" t="s">
        <v>7</v>
      </c>
      <c r="Z39" s="36">
        <v>2</v>
      </c>
      <c r="AA39" s="68" t="s">
        <v>7</v>
      </c>
      <c r="AB39" s="86"/>
      <c r="AC39" s="84">
        <f>AB39/N39</f>
        <v>0</v>
      </c>
      <c r="AD39" s="83"/>
      <c r="AE39" s="85">
        <f t="shared" si="6"/>
        <v>0</v>
      </c>
      <c r="AF39" s="86">
        <v>2</v>
      </c>
      <c r="AG39" s="84">
        <f t="shared" si="7"/>
        <v>0.1</v>
      </c>
      <c r="AH39" s="79">
        <v>1</v>
      </c>
      <c r="AI39" s="80">
        <f t="shared" ref="AI39" si="13">AH39/T39</f>
        <v>3.125E-2</v>
      </c>
      <c r="AJ39" s="81">
        <v>2</v>
      </c>
      <c r="AK39" s="95">
        <f t="shared" si="9"/>
        <v>8.6956521739130432E-2</v>
      </c>
      <c r="AL39" s="8"/>
      <c r="AM39" s="8"/>
      <c r="AN39" s="39" t="s">
        <v>63</v>
      </c>
      <c r="AO39" s="51"/>
      <c r="AP39" s="51"/>
      <c r="AQ39" s="51"/>
      <c r="AR39" s="51"/>
      <c r="AS39" s="51"/>
      <c r="AT39" s="16"/>
      <c r="AU39" s="39" t="s">
        <v>63</v>
      </c>
      <c r="AV39" s="37" t="s">
        <v>7</v>
      </c>
      <c r="AW39" s="37" t="s">
        <v>7</v>
      </c>
      <c r="AX39" s="37" t="s">
        <v>7</v>
      </c>
      <c r="AY39" s="37" t="s">
        <v>7</v>
      </c>
      <c r="AZ39" s="37">
        <v>30</v>
      </c>
      <c r="BA39" s="19"/>
      <c r="BB39" s="39" t="s">
        <v>63</v>
      </c>
      <c r="BC39" s="38" t="s">
        <v>7</v>
      </c>
      <c r="BD39" s="38" t="s">
        <v>7</v>
      </c>
      <c r="BE39" s="38" t="s">
        <v>7</v>
      </c>
      <c r="BF39" s="38" t="s">
        <v>7</v>
      </c>
      <c r="BG39" s="38">
        <v>2</v>
      </c>
    </row>
    <row r="40" spans="1:59" ht="20.100000000000001" customHeight="1">
      <c r="A40" s="206">
        <v>32</v>
      </c>
      <c r="B40" s="210" t="s">
        <v>74</v>
      </c>
      <c r="C40" s="102" t="s">
        <v>7</v>
      </c>
      <c r="D40" s="36" t="s">
        <v>7</v>
      </c>
      <c r="E40" s="36"/>
      <c r="F40" s="36"/>
      <c r="G40" s="53"/>
      <c r="H40" s="75"/>
      <c r="I40" s="152"/>
      <c r="J40" s="148" t="s">
        <v>7</v>
      </c>
      <c r="K40" s="68" t="s">
        <v>7</v>
      </c>
      <c r="L40" s="36" t="s">
        <v>7</v>
      </c>
      <c r="M40" s="65" t="s">
        <v>7</v>
      </c>
      <c r="N40" s="82"/>
      <c r="O40" s="85" t="s">
        <v>106</v>
      </c>
      <c r="P40" s="94"/>
      <c r="Q40" s="84" t="s">
        <v>106</v>
      </c>
      <c r="R40" s="82"/>
      <c r="S40" s="85" t="s">
        <v>106</v>
      </c>
      <c r="T40" s="93"/>
      <c r="U40" s="91" t="s">
        <v>106</v>
      </c>
      <c r="V40" s="88"/>
      <c r="W40" s="147" t="s">
        <v>106</v>
      </c>
      <c r="X40" s="102" t="s">
        <v>7</v>
      </c>
      <c r="Y40" s="65" t="s">
        <v>7</v>
      </c>
      <c r="Z40" s="36" t="s">
        <v>7</v>
      </c>
      <c r="AA40" s="68" t="s">
        <v>7</v>
      </c>
      <c r="AB40" s="86"/>
      <c r="AC40" s="84" t="s">
        <v>106</v>
      </c>
      <c r="AD40" s="83"/>
      <c r="AE40" s="85" t="s">
        <v>106</v>
      </c>
      <c r="AF40" s="86"/>
      <c r="AG40" s="84" t="s">
        <v>106</v>
      </c>
      <c r="AH40" s="79"/>
      <c r="AI40" s="80" t="s">
        <v>106</v>
      </c>
      <c r="AJ40" s="81"/>
      <c r="AK40" s="95" t="s">
        <v>106</v>
      </c>
      <c r="AL40" s="8"/>
      <c r="AM40" s="8"/>
      <c r="AN40" s="39" t="s">
        <v>74</v>
      </c>
      <c r="AO40" s="51"/>
      <c r="AP40" s="51"/>
      <c r="AQ40" s="51"/>
      <c r="AR40" s="51"/>
      <c r="AS40" s="51"/>
      <c r="AT40" s="16"/>
      <c r="AU40" s="39"/>
      <c r="AV40" s="37" t="s">
        <v>7</v>
      </c>
      <c r="AW40" s="37" t="s">
        <v>7</v>
      </c>
      <c r="AX40" s="37" t="s">
        <v>7</v>
      </c>
      <c r="AY40" s="37" t="s">
        <v>7</v>
      </c>
      <c r="AZ40" s="37" t="s">
        <v>7</v>
      </c>
      <c r="BA40" s="19"/>
      <c r="BB40" s="39"/>
      <c r="BC40" s="38" t="s">
        <v>7</v>
      </c>
      <c r="BD40" s="38" t="s">
        <v>7</v>
      </c>
      <c r="BE40" s="38" t="s">
        <v>7</v>
      </c>
      <c r="BF40" s="38" t="s">
        <v>7</v>
      </c>
      <c r="BG40" s="38" t="s">
        <v>7</v>
      </c>
    </row>
    <row r="41" spans="1:59" ht="20.100000000000001" customHeight="1">
      <c r="A41" s="206">
        <v>33</v>
      </c>
      <c r="B41" s="210" t="s">
        <v>75</v>
      </c>
      <c r="C41" s="102">
        <v>61</v>
      </c>
      <c r="D41" s="36">
        <v>62</v>
      </c>
      <c r="E41" s="36">
        <v>74</v>
      </c>
      <c r="F41" s="36">
        <v>92</v>
      </c>
      <c r="G41" s="53">
        <v>102</v>
      </c>
      <c r="H41" s="75">
        <v>111</v>
      </c>
      <c r="I41" s="152">
        <v>91</v>
      </c>
      <c r="J41" s="148">
        <v>29</v>
      </c>
      <c r="K41" s="68" t="s">
        <v>7</v>
      </c>
      <c r="L41" s="36">
        <v>30</v>
      </c>
      <c r="M41" s="65" t="s">
        <v>7</v>
      </c>
      <c r="N41" s="82">
        <v>40</v>
      </c>
      <c r="O41" s="85">
        <f>N41/E41</f>
        <v>0.54054054054054057</v>
      </c>
      <c r="P41" s="94">
        <v>48</v>
      </c>
      <c r="Q41" s="84">
        <f t="shared" si="1"/>
        <v>0.52173913043478259</v>
      </c>
      <c r="R41" s="82">
        <v>49</v>
      </c>
      <c r="S41" s="85">
        <f t="shared" si="2"/>
        <v>0.48039215686274511</v>
      </c>
      <c r="T41" s="93"/>
      <c r="U41" s="91">
        <f t="shared" si="3"/>
        <v>0</v>
      </c>
      <c r="V41" s="88">
        <v>61</v>
      </c>
      <c r="W41" s="147">
        <f t="shared" si="4"/>
        <v>0.67032967032967028</v>
      </c>
      <c r="X41" s="102">
        <v>4</v>
      </c>
      <c r="Y41" s="65" t="s">
        <v>7</v>
      </c>
      <c r="Z41" s="36">
        <v>6</v>
      </c>
      <c r="AA41" s="68" t="s">
        <v>7</v>
      </c>
      <c r="AB41" s="86">
        <v>8</v>
      </c>
      <c r="AC41" s="84">
        <f>AB41/N41</f>
        <v>0.2</v>
      </c>
      <c r="AD41" s="83">
        <v>12</v>
      </c>
      <c r="AE41" s="85">
        <f t="shared" si="6"/>
        <v>0.25</v>
      </c>
      <c r="AF41" s="86">
        <v>13</v>
      </c>
      <c r="AG41" s="84">
        <f t="shared" si="7"/>
        <v>0.26530612244897961</v>
      </c>
      <c r="AH41" s="79"/>
      <c r="AI41" s="80" t="s">
        <v>106</v>
      </c>
      <c r="AJ41" s="81">
        <v>24</v>
      </c>
      <c r="AK41" s="95">
        <f t="shared" si="9"/>
        <v>0.39344262295081966</v>
      </c>
      <c r="AL41" s="8"/>
      <c r="AM41" s="8"/>
      <c r="AN41" s="39" t="s">
        <v>75</v>
      </c>
      <c r="AO41" s="51"/>
      <c r="AP41" s="51"/>
      <c r="AQ41" s="51">
        <v>16</v>
      </c>
      <c r="AR41" s="51">
        <v>61</v>
      </c>
      <c r="AS41" s="51">
        <v>62</v>
      </c>
      <c r="AT41" s="16"/>
      <c r="AU41" s="39" t="s">
        <v>75</v>
      </c>
      <c r="AV41" s="37" t="s">
        <v>7</v>
      </c>
      <c r="AW41" s="37" t="s">
        <v>7</v>
      </c>
      <c r="AX41" s="37">
        <v>9</v>
      </c>
      <c r="AY41" s="37">
        <v>29</v>
      </c>
      <c r="AZ41" s="37">
        <v>30</v>
      </c>
      <c r="BA41" s="19"/>
      <c r="BB41" s="39" t="s">
        <v>64</v>
      </c>
      <c r="BC41" s="38" t="s">
        <v>7</v>
      </c>
      <c r="BD41" s="38" t="s">
        <v>7</v>
      </c>
      <c r="BE41" s="38">
        <v>4</v>
      </c>
      <c r="BF41" s="38">
        <v>4</v>
      </c>
      <c r="BG41" s="38">
        <v>6</v>
      </c>
    </row>
    <row r="42" spans="1:59" ht="20.100000000000001" customHeight="1">
      <c r="A42" s="206">
        <v>34</v>
      </c>
      <c r="B42" s="210" t="s">
        <v>108</v>
      </c>
      <c r="C42" s="102"/>
      <c r="D42" s="36"/>
      <c r="E42" s="36"/>
      <c r="F42" s="36"/>
      <c r="G42" s="53"/>
      <c r="H42" s="75">
        <v>2</v>
      </c>
      <c r="I42" s="152">
        <v>7</v>
      </c>
      <c r="J42" s="148"/>
      <c r="K42" s="68"/>
      <c r="L42" s="36"/>
      <c r="M42" s="65"/>
      <c r="N42" s="82"/>
      <c r="O42" s="85" t="s">
        <v>106</v>
      </c>
      <c r="P42" s="94"/>
      <c r="Q42" s="84"/>
      <c r="R42" s="82"/>
      <c r="S42" s="85" t="s">
        <v>106</v>
      </c>
      <c r="T42" s="93">
        <v>73</v>
      </c>
      <c r="U42" s="91" t="s">
        <v>106</v>
      </c>
      <c r="V42" s="88">
        <v>3</v>
      </c>
      <c r="W42" s="147">
        <f t="shared" si="4"/>
        <v>0.42857142857142855</v>
      </c>
      <c r="X42" s="102"/>
      <c r="Y42" s="65"/>
      <c r="Z42" s="36"/>
      <c r="AA42" s="68"/>
      <c r="AB42" s="86"/>
      <c r="AC42" s="84" t="s">
        <v>106</v>
      </c>
      <c r="AD42" s="83"/>
      <c r="AE42" s="85" t="s">
        <v>106</v>
      </c>
      <c r="AF42" s="86"/>
      <c r="AG42" s="84" t="s">
        <v>106</v>
      </c>
      <c r="AH42" s="79">
        <v>17</v>
      </c>
      <c r="AI42" s="80">
        <f t="shared" ref="AI42:AI43" si="14">AH42/T42</f>
        <v>0.23287671232876711</v>
      </c>
      <c r="AJ42" s="81"/>
      <c r="AK42" s="95">
        <f t="shared" si="9"/>
        <v>0</v>
      </c>
      <c r="AL42" s="8"/>
      <c r="AM42" s="8"/>
      <c r="AN42" s="39"/>
      <c r="AO42" s="51"/>
      <c r="AP42" s="51"/>
      <c r="AQ42" s="51"/>
      <c r="AR42" s="51"/>
      <c r="AS42" s="51"/>
      <c r="AT42" s="16"/>
      <c r="AU42" s="39"/>
      <c r="AV42" s="37"/>
      <c r="AW42" s="37"/>
      <c r="AX42" s="37"/>
      <c r="AY42" s="37"/>
      <c r="AZ42" s="37"/>
      <c r="BA42" s="19"/>
      <c r="BB42" s="39"/>
      <c r="BC42" s="38"/>
      <c r="BD42" s="38"/>
      <c r="BE42" s="38"/>
      <c r="BF42" s="38"/>
      <c r="BG42" s="38"/>
    </row>
    <row r="43" spans="1:59" ht="20.100000000000001" customHeight="1">
      <c r="A43" s="207">
        <v>35</v>
      </c>
      <c r="B43" s="210" t="s">
        <v>43</v>
      </c>
      <c r="C43" s="102">
        <v>287</v>
      </c>
      <c r="D43" s="36">
        <v>297</v>
      </c>
      <c r="E43" s="36">
        <v>239</v>
      </c>
      <c r="F43" s="36">
        <v>224</v>
      </c>
      <c r="G43" s="53">
        <v>171</v>
      </c>
      <c r="H43" s="75">
        <v>196</v>
      </c>
      <c r="I43" s="152">
        <v>195</v>
      </c>
      <c r="J43" s="148">
        <v>106</v>
      </c>
      <c r="K43" s="68">
        <f>J43/C43</f>
        <v>0.36933797909407667</v>
      </c>
      <c r="L43" s="36">
        <v>109</v>
      </c>
      <c r="M43" s="65">
        <f>L43/D43</f>
        <v>0.367003367003367</v>
      </c>
      <c r="N43" s="82">
        <v>116</v>
      </c>
      <c r="O43" s="85">
        <f>N43/E43</f>
        <v>0.48535564853556484</v>
      </c>
      <c r="P43" s="94">
        <v>97</v>
      </c>
      <c r="Q43" s="84">
        <f t="shared" si="1"/>
        <v>0.4330357142857143</v>
      </c>
      <c r="R43" s="82">
        <v>81</v>
      </c>
      <c r="S43" s="85">
        <f t="shared" si="2"/>
        <v>0.47368421052631576</v>
      </c>
      <c r="T43" s="93">
        <v>98</v>
      </c>
      <c r="U43" s="91">
        <f t="shared" si="3"/>
        <v>0.5</v>
      </c>
      <c r="V43" s="88">
        <v>88</v>
      </c>
      <c r="W43" s="147">
        <f t="shared" si="4"/>
        <v>0.45128205128205129</v>
      </c>
      <c r="X43" s="102">
        <v>10</v>
      </c>
      <c r="Y43" s="65">
        <f>X43/J43</f>
        <v>9.4339622641509441E-2</v>
      </c>
      <c r="Z43" s="36">
        <v>11</v>
      </c>
      <c r="AA43" s="68">
        <f>Z43/L43</f>
        <v>0.10091743119266056</v>
      </c>
      <c r="AB43" s="86">
        <v>9</v>
      </c>
      <c r="AC43" s="84">
        <f>AB43/N43</f>
        <v>7.7586206896551727E-2</v>
      </c>
      <c r="AD43" s="83">
        <v>8</v>
      </c>
      <c r="AE43" s="85">
        <f t="shared" si="6"/>
        <v>8.247422680412371E-2</v>
      </c>
      <c r="AF43" s="86">
        <v>5</v>
      </c>
      <c r="AG43" s="84">
        <f t="shared" si="7"/>
        <v>6.1728395061728392E-2</v>
      </c>
      <c r="AH43" s="79">
        <v>10</v>
      </c>
      <c r="AI43" s="80">
        <f t="shared" si="14"/>
        <v>0.10204081632653061</v>
      </c>
      <c r="AJ43" s="81">
        <v>18</v>
      </c>
      <c r="AK43" s="95">
        <f t="shared" si="9"/>
        <v>0.20454545454545456</v>
      </c>
      <c r="AL43" s="8"/>
      <c r="AM43" s="8"/>
      <c r="AN43" s="39" t="s">
        <v>43</v>
      </c>
      <c r="AO43" s="51">
        <v>112</v>
      </c>
      <c r="AP43" s="51">
        <v>133</v>
      </c>
      <c r="AQ43" s="51">
        <v>213</v>
      </c>
      <c r="AR43" s="51">
        <v>287</v>
      </c>
      <c r="AS43" s="51">
        <v>297</v>
      </c>
      <c r="AT43" s="16"/>
      <c r="AU43" s="39" t="s">
        <v>43</v>
      </c>
      <c r="AV43" s="37">
        <v>55</v>
      </c>
      <c r="AW43" s="37">
        <v>62</v>
      </c>
      <c r="AX43" s="37">
        <v>74</v>
      </c>
      <c r="AY43" s="37">
        <v>106</v>
      </c>
      <c r="AZ43" s="37">
        <v>109</v>
      </c>
      <c r="BA43" s="19"/>
      <c r="BB43" s="39" t="s">
        <v>43</v>
      </c>
      <c r="BC43" s="38">
        <v>16</v>
      </c>
      <c r="BD43" s="38">
        <v>18</v>
      </c>
      <c r="BE43" s="38">
        <v>12</v>
      </c>
      <c r="BF43" s="38">
        <v>10</v>
      </c>
      <c r="BG43" s="38">
        <v>11</v>
      </c>
    </row>
    <row r="44" spans="1:59" ht="20.100000000000001" customHeight="1">
      <c r="A44" s="206">
        <v>36</v>
      </c>
      <c r="B44" s="210" t="s">
        <v>44</v>
      </c>
      <c r="C44" s="102">
        <v>108</v>
      </c>
      <c r="D44" s="36">
        <v>115</v>
      </c>
      <c r="E44" s="36">
        <v>26</v>
      </c>
      <c r="F44" s="36">
        <v>1</v>
      </c>
      <c r="G44" s="53"/>
      <c r="H44" s="75"/>
      <c r="I44" s="152"/>
      <c r="J44" s="148">
        <v>26</v>
      </c>
      <c r="K44" s="68">
        <f>J44/C44</f>
        <v>0.24074074074074073</v>
      </c>
      <c r="L44" s="36">
        <v>34</v>
      </c>
      <c r="M44" s="65">
        <f>L44/D44</f>
        <v>0.29565217391304349</v>
      </c>
      <c r="N44" s="82">
        <v>8</v>
      </c>
      <c r="O44" s="85">
        <f>N44/E44</f>
        <v>0.30769230769230771</v>
      </c>
      <c r="P44" s="94"/>
      <c r="Q44" s="84">
        <f t="shared" si="1"/>
        <v>0</v>
      </c>
      <c r="R44" s="82"/>
      <c r="S44" s="85" t="s">
        <v>106</v>
      </c>
      <c r="T44" s="93"/>
      <c r="U44" s="91" t="s">
        <v>106</v>
      </c>
      <c r="V44" s="88"/>
      <c r="W44" s="147" t="s">
        <v>106</v>
      </c>
      <c r="X44" s="102">
        <v>2</v>
      </c>
      <c r="Y44" s="65">
        <f>X44/J44</f>
        <v>7.6923076923076927E-2</v>
      </c>
      <c r="Z44" s="36">
        <v>1</v>
      </c>
      <c r="AA44" s="68">
        <f>Z44/L44</f>
        <v>2.9411764705882353E-2</v>
      </c>
      <c r="AB44" s="86"/>
      <c r="AC44" s="84">
        <f>AB44/N44</f>
        <v>0</v>
      </c>
      <c r="AD44" s="83"/>
      <c r="AE44" s="85" t="s">
        <v>106</v>
      </c>
      <c r="AF44" s="86"/>
      <c r="AG44" s="84" t="s">
        <v>106</v>
      </c>
      <c r="AH44" s="79"/>
      <c r="AI44" s="80" t="s">
        <v>106</v>
      </c>
      <c r="AJ44" s="81"/>
      <c r="AK44" s="95" t="s">
        <v>106</v>
      </c>
      <c r="AL44" s="8"/>
      <c r="AM44" s="8"/>
      <c r="AN44" s="39" t="s">
        <v>44</v>
      </c>
      <c r="AO44" s="51">
        <v>40</v>
      </c>
      <c r="AP44" s="51">
        <v>34</v>
      </c>
      <c r="AQ44" s="51">
        <v>72</v>
      </c>
      <c r="AR44" s="51">
        <v>108</v>
      </c>
      <c r="AS44" s="51">
        <v>115</v>
      </c>
      <c r="AT44" s="16"/>
      <c r="AU44" s="39" t="s">
        <v>44</v>
      </c>
      <c r="AV44" s="37">
        <v>17</v>
      </c>
      <c r="AW44" s="37">
        <v>7</v>
      </c>
      <c r="AX44" s="37">
        <v>20</v>
      </c>
      <c r="AY44" s="37">
        <v>26</v>
      </c>
      <c r="AZ44" s="37">
        <v>34</v>
      </c>
      <c r="BA44" s="19"/>
      <c r="BB44" s="39" t="s">
        <v>44</v>
      </c>
      <c r="BC44" s="38">
        <v>3</v>
      </c>
      <c r="BD44" s="38">
        <v>1</v>
      </c>
      <c r="BE44" s="38">
        <v>0</v>
      </c>
      <c r="BF44" s="38">
        <v>2</v>
      </c>
      <c r="BG44" s="38">
        <v>1</v>
      </c>
    </row>
    <row r="45" spans="1:59" ht="20.100000000000001" customHeight="1">
      <c r="A45" s="206">
        <v>37</v>
      </c>
      <c r="B45" s="210" t="s">
        <v>104</v>
      </c>
      <c r="C45" s="102"/>
      <c r="D45" s="36"/>
      <c r="E45" s="36"/>
      <c r="F45" s="36"/>
      <c r="G45" s="53">
        <v>9</v>
      </c>
      <c r="H45" s="75">
        <v>8</v>
      </c>
      <c r="I45" s="152">
        <v>7</v>
      </c>
      <c r="J45" s="148"/>
      <c r="K45" s="68"/>
      <c r="L45" s="36"/>
      <c r="M45" s="65"/>
      <c r="N45" s="82"/>
      <c r="O45" s="85" t="s">
        <v>106</v>
      </c>
      <c r="P45" s="94"/>
      <c r="Q45" s="84" t="s">
        <v>106</v>
      </c>
      <c r="R45" s="82"/>
      <c r="S45" s="85">
        <f t="shared" si="2"/>
        <v>0</v>
      </c>
      <c r="T45" s="93">
        <v>3</v>
      </c>
      <c r="U45" s="91">
        <f t="shared" si="3"/>
        <v>0.375</v>
      </c>
      <c r="V45" s="88"/>
      <c r="W45" s="147">
        <f t="shared" si="4"/>
        <v>0</v>
      </c>
      <c r="X45" s="102"/>
      <c r="Y45" s="65"/>
      <c r="Z45" s="36"/>
      <c r="AA45" s="68"/>
      <c r="AB45" s="86"/>
      <c r="AC45" s="84" t="s">
        <v>106</v>
      </c>
      <c r="AD45" s="83"/>
      <c r="AE45" s="85" t="s">
        <v>106</v>
      </c>
      <c r="AF45" s="86"/>
      <c r="AG45" s="84" t="s">
        <v>106</v>
      </c>
      <c r="AH45" s="79"/>
      <c r="AI45" s="80">
        <f t="shared" ref="AI45:AI50" si="15">AH45/T45</f>
        <v>0</v>
      </c>
      <c r="AJ45" s="81"/>
      <c r="AK45" s="95" t="s">
        <v>106</v>
      </c>
      <c r="AL45" s="8"/>
      <c r="AM45" s="8"/>
      <c r="AN45" s="39"/>
      <c r="AO45" s="51"/>
      <c r="AP45" s="51"/>
      <c r="AQ45" s="51"/>
      <c r="AR45" s="51"/>
      <c r="AS45" s="51"/>
      <c r="AT45" s="16"/>
      <c r="AU45" s="39"/>
      <c r="AV45" s="37"/>
      <c r="AW45" s="37"/>
      <c r="AX45" s="37"/>
      <c r="AY45" s="37"/>
      <c r="AZ45" s="37"/>
      <c r="BA45" s="19"/>
      <c r="BB45" s="39"/>
      <c r="BC45" s="38"/>
      <c r="BD45" s="38"/>
      <c r="BE45" s="38"/>
      <c r="BF45" s="38"/>
      <c r="BG45" s="38"/>
    </row>
    <row r="46" spans="1:59" ht="20.100000000000001" customHeight="1">
      <c r="A46" s="206">
        <v>38</v>
      </c>
      <c r="B46" s="210" t="s">
        <v>91</v>
      </c>
      <c r="C46" s="102"/>
      <c r="D46" s="36"/>
      <c r="E46" s="36"/>
      <c r="F46" s="36">
        <v>56</v>
      </c>
      <c r="G46" s="53">
        <v>58</v>
      </c>
      <c r="H46" s="75">
        <v>29</v>
      </c>
      <c r="I46" s="152">
        <v>31</v>
      </c>
      <c r="J46" s="148"/>
      <c r="K46" s="68"/>
      <c r="L46" s="36"/>
      <c r="M46" s="65"/>
      <c r="N46" s="82"/>
      <c r="O46" s="85" t="s">
        <v>106</v>
      </c>
      <c r="P46" s="94">
        <v>15</v>
      </c>
      <c r="Q46" s="84">
        <f t="shared" si="1"/>
        <v>0.26785714285714285</v>
      </c>
      <c r="R46" s="82">
        <v>7</v>
      </c>
      <c r="S46" s="85">
        <f t="shared" si="2"/>
        <v>0.1206896551724138</v>
      </c>
      <c r="T46" s="93">
        <v>9</v>
      </c>
      <c r="U46" s="91">
        <f t="shared" si="3"/>
        <v>0.31034482758620691</v>
      </c>
      <c r="V46" s="88">
        <v>4</v>
      </c>
      <c r="W46" s="147">
        <f t="shared" si="4"/>
        <v>0.12903225806451613</v>
      </c>
      <c r="X46" s="102"/>
      <c r="Y46" s="65"/>
      <c r="Z46" s="36"/>
      <c r="AA46" s="68"/>
      <c r="AB46" s="86"/>
      <c r="AC46" s="84" t="s">
        <v>106</v>
      </c>
      <c r="AD46" s="83">
        <v>1</v>
      </c>
      <c r="AE46" s="85">
        <f t="shared" si="6"/>
        <v>6.6666666666666666E-2</v>
      </c>
      <c r="AF46" s="86"/>
      <c r="AG46" s="84">
        <f t="shared" si="7"/>
        <v>0</v>
      </c>
      <c r="AH46" s="79">
        <v>1</v>
      </c>
      <c r="AI46" s="80">
        <f t="shared" si="15"/>
        <v>0.1111111111111111</v>
      </c>
      <c r="AJ46" s="81"/>
      <c r="AK46" s="95">
        <f t="shared" si="9"/>
        <v>0</v>
      </c>
      <c r="AL46" s="8"/>
      <c r="AM46" s="8"/>
      <c r="AN46" s="39"/>
      <c r="AO46" s="51"/>
      <c r="AP46" s="51"/>
      <c r="AQ46" s="51"/>
      <c r="AR46" s="51"/>
      <c r="AS46" s="51"/>
      <c r="AT46" s="16"/>
      <c r="AU46" s="39"/>
      <c r="AV46" s="37"/>
      <c r="AW46" s="37"/>
      <c r="AX46" s="37"/>
      <c r="AY46" s="37"/>
      <c r="AZ46" s="37"/>
      <c r="BA46" s="19"/>
      <c r="BB46" s="39"/>
      <c r="BC46" s="38"/>
      <c r="BD46" s="38"/>
      <c r="BE46" s="38"/>
      <c r="BF46" s="38"/>
      <c r="BG46" s="38"/>
    </row>
    <row r="47" spans="1:59" ht="20.100000000000001" customHeight="1">
      <c r="A47" s="207">
        <v>39</v>
      </c>
      <c r="B47" s="210" t="s">
        <v>45</v>
      </c>
      <c r="C47" s="102">
        <v>103</v>
      </c>
      <c r="D47" s="36">
        <v>107</v>
      </c>
      <c r="E47" s="36">
        <v>110</v>
      </c>
      <c r="F47" s="36">
        <v>78</v>
      </c>
      <c r="G47" s="53">
        <v>86</v>
      </c>
      <c r="H47" s="75">
        <v>83</v>
      </c>
      <c r="I47" s="152">
        <v>88</v>
      </c>
      <c r="J47" s="148">
        <v>39</v>
      </c>
      <c r="K47" s="68">
        <f>J47/C47</f>
        <v>0.37864077669902912</v>
      </c>
      <c r="L47" s="36">
        <v>29</v>
      </c>
      <c r="M47" s="65">
        <f>L47/D47</f>
        <v>0.27102803738317754</v>
      </c>
      <c r="N47" s="82">
        <v>35</v>
      </c>
      <c r="O47" s="85">
        <f>N47/E47</f>
        <v>0.31818181818181818</v>
      </c>
      <c r="P47" s="94">
        <v>41</v>
      </c>
      <c r="Q47" s="84">
        <f t="shared" si="1"/>
        <v>0.52564102564102566</v>
      </c>
      <c r="R47" s="82">
        <v>56</v>
      </c>
      <c r="S47" s="85">
        <f t="shared" si="2"/>
        <v>0.65116279069767447</v>
      </c>
      <c r="T47" s="93">
        <v>48</v>
      </c>
      <c r="U47" s="91">
        <f t="shared" si="3"/>
        <v>0.57831325301204817</v>
      </c>
      <c r="V47" s="88">
        <v>49</v>
      </c>
      <c r="W47" s="147">
        <f t="shared" si="4"/>
        <v>0.55681818181818177</v>
      </c>
      <c r="X47" s="102">
        <v>16</v>
      </c>
      <c r="Y47" s="65">
        <f>X47/J47</f>
        <v>0.41025641025641024</v>
      </c>
      <c r="Z47" s="36">
        <v>5</v>
      </c>
      <c r="AA47" s="68">
        <f>Z47/L47</f>
        <v>0.17241379310344829</v>
      </c>
      <c r="AB47" s="86">
        <v>3</v>
      </c>
      <c r="AC47" s="84">
        <f>AB47/N47</f>
        <v>8.5714285714285715E-2</v>
      </c>
      <c r="AD47" s="83">
        <v>1</v>
      </c>
      <c r="AE47" s="85">
        <f t="shared" si="6"/>
        <v>2.4390243902439025E-2</v>
      </c>
      <c r="AF47" s="86">
        <v>3</v>
      </c>
      <c r="AG47" s="84">
        <f t="shared" si="7"/>
        <v>5.3571428571428568E-2</v>
      </c>
      <c r="AH47" s="79">
        <v>8</v>
      </c>
      <c r="AI47" s="80">
        <f t="shared" si="15"/>
        <v>0.16666666666666666</v>
      </c>
      <c r="AJ47" s="81">
        <v>9</v>
      </c>
      <c r="AK47" s="95">
        <f t="shared" si="9"/>
        <v>0.18367346938775511</v>
      </c>
      <c r="AL47" s="8"/>
      <c r="AM47" s="8"/>
      <c r="AN47" s="39" t="s">
        <v>45</v>
      </c>
      <c r="AO47" s="51">
        <v>34</v>
      </c>
      <c r="AP47" s="51">
        <v>127</v>
      </c>
      <c r="AQ47" s="51">
        <v>160</v>
      </c>
      <c r="AR47" s="51">
        <v>103</v>
      </c>
      <c r="AS47" s="51">
        <v>107</v>
      </c>
      <c r="AT47" s="16"/>
      <c r="AU47" s="39" t="s">
        <v>45</v>
      </c>
      <c r="AV47" s="37">
        <v>13</v>
      </c>
      <c r="AW47" s="37">
        <v>41</v>
      </c>
      <c r="AX47" s="37">
        <v>46</v>
      </c>
      <c r="AY47" s="37">
        <v>39</v>
      </c>
      <c r="AZ47" s="37">
        <v>29</v>
      </c>
      <c r="BA47" s="19"/>
      <c r="BB47" s="39" t="s">
        <v>45</v>
      </c>
      <c r="BC47" s="38">
        <v>3</v>
      </c>
      <c r="BD47" s="38">
        <v>6</v>
      </c>
      <c r="BE47" s="38">
        <v>5</v>
      </c>
      <c r="BF47" s="38">
        <v>16</v>
      </c>
      <c r="BG47" s="38">
        <v>5</v>
      </c>
    </row>
    <row r="48" spans="1:59" ht="20.100000000000001" customHeight="1">
      <c r="A48" s="206">
        <v>40</v>
      </c>
      <c r="B48" s="210" t="s">
        <v>46</v>
      </c>
      <c r="C48" s="102">
        <v>1340</v>
      </c>
      <c r="D48" s="36">
        <v>1172</v>
      </c>
      <c r="E48" s="36">
        <v>1088</v>
      </c>
      <c r="F48" s="36">
        <v>802</v>
      </c>
      <c r="G48" s="53">
        <v>800</v>
      </c>
      <c r="H48" s="75">
        <v>641</v>
      </c>
      <c r="I48" s="152">
        <v>511</v>
      </c>
      <c r="J48" s="148">
        <v>484</v>
      </c>
      <c r="K48" s="68">
        <f>J48/C48</f>
        <v>0.36119402985074628</v>
      </c>
      <c r="L48" s="36">
        <v>429</v>
      </c>
      <c r="M48" s="65">
        <f>L48/D48</f>
        <v>0.36604095563139932</v>
      </c>
      <c r="N48" s="82">
        <v>517</v>
      </c>
      <c r="O48" s="85">
        <f>N48/E48</f>
        <v>0.47518382352941174</v>
      </c>
      <c r="P48" s="94">
        <v>445</v>
      </c>
      <c r="Q48" s="84">
        <f t="shared" si="1"/>
        <v>0.5548628428927681</v>
      </c>
      <c r="R48" s="82">
        <v>456</v>
      </c>
      <c r="S48" s="85">
        <f t="shared" si="2"/>
        <v>0.56999999999999995</v>
      </c>
      <c r="T48" s="93">
        <v>428</v>
      </c>
      <c r="U48" s="91">
        <f t="shared" si="3"/>
        <v>0.66770670826833078</v>
      </c>
      <c r="V48" s="88">
        <v>326</v>
      </c>
      <c r="W48" s="147">
        <f t="shared" si="4"/>
        <v>0.63796477495107629</v>
      </c>
      <c r="X48" s="102">
        <v>56</v>
      </c>
      <c r="Y48" s="65">
        <f>X48/J48</f>
        <v>0.11570247933884298</v>
      </c>
      <c r="Z48" s="36">
        <v>56</v>
      </c>
      <c r="AA48" s="68">
        <f>Z48/L48</f>
        <v>0.13053613053613053</v>
      </c>
      <c r="AB48" s="86">
        <v>45</v>
      </c>
      <c r="AC48" s="84">
        <f>AB48/N48</f>
        <v>8.7040618955512572E-2</v>
      </c>
      <c r="AD48" s="83">
        <v>40</v>
      </c>
      <c r="AE48" s="85">
        <f t="shared" si="6"/>
        <v>8.98876404494382E-2</v>
      </c>
      <c r="AF48" s="86">
        <v>44</v>
      </c>
      <c r="AG48" s="84">
        <f t="shared" si="7"/>
        <v>9.6491228070175433E-2</v>
      </c>
      <c r="AH48" s="79">
        <v>31</v>
      </c>
      <c r="AI48" s="80">
        <f t="shared" si="15"/>
        <v>7.2429906542056069E-2</v>
      </c>
      <c r="AJ48" s="81">
        <v>53</v>
      </c>
      <c r="AK48" s="95">
        <f t="shared" si="9"/>
        <v>0.16257668711656442</v>
      </c>
      <c r="AL48" s="8"/>
      <c r="AM48" s="8"/>
      <c r="AN48" s="39" t="s">
        <v>46</v>
      </c>
      <c r="AO48" s="51">
        <v>509</v>
      </c>
      <c r="AP48" s="51">
        <v>551</v>
      </c>
      <c r="AQ48" s="51">
        <v>989</v>
      </c>
      <c r="AR48" s="51">
        <v>1340</v>
      </c>
      <c r="AS48" s="51">
        <v>1172</v>
      </c>
      <c r="AT48" s="16"/>
      <c r="AU48" s="39" t="s">
        <v>46</v>
      </c>
      <c r="AV48" s="37">
        <v>311</v>
      </c>
      <c r="AW48" s="37">
        <v>295</v>
      </c>
      <c r="AX48" s="37">
        <v>445</v>
      </c>
      <c r="AY48" s="37">
        <v>484</v>
      </c>
      <c r="AZ48" s="37">
        <v>429</v>
      </c>
      <c r="BA48" s="19"/>
      <c r="BB48" s="39" t="s">
        <v>46</v>
      </c>
      <c r="BC48" s="38">
        <v>58</v>
      </c>
      <c r="BD48" s="38">
        <v>61</v>
      </c>
      <c r="BE48" s="38">
        <v>66</v>
      </c>
      <c r="BF48" s="38">
        <v>56</v>
      </c>
      <c r="BG48" s="38">
        <v>56</v>
      </c>
    </row>
    <row r="49" spans="1:59" ht="20.100000000000001" customHeight="1">
      <c r="A49" s="206">
        <v>41</v>
      </c>
      <c r="B49" s="210" t="s">
        <v>92</v>
      </c>
      <c r="C49" s="102"/>
      <c r="D49" s="36"/>
      <c r="E49" s="36"/>
      <c r="F49" s="36">
        <v>57</v>
      </c>
      <c r="G49" s="53">
        <v>69</v>
      </c>
      <c r="H49" s="75">
        <v>31</v>
      </c>
      <c r="I49" s="152">
        <v>26</v>
      </c>
      <c r="J49" s="148"/>
      <c r="K49" s="68"/>
      <c r="L49" s="36"/>
      <c r="M49" s="65"/>
      <c r="N49" s="82"/>
      <c r="O49" s="85" t="s">
        <v>106</v>
      </c>
      <c r="P49" s="94">
        <v>15</v>
      </c>
      <c r="Q49" s="84">
        <f t="shared" si="1"/>
        <v>0.26315789473684209</v>
      </c>
      <c r="R49" s="82">
        <v>19</v>
      </c>
      <c r="S49" s="85">
        <f t="shared" si="2"/>
        <v>0.27536231884057971</v>
      </c>
      <c r="T49" s="93">
        <v>9</v>
      </c>
      <c r="U49" s="91">
        <f t="shared" si="3"/>
        <v>0.29032258064516131</v>
      </c>
      <c r="V49" s="88">
        <v>7</v>
      </c>
      <c r="W49" s="147">
        <f t="shared" si="4"/>
        <v>0.26923076923076922</v>
      </c>
      <c r="X49" s="102"/>
      <c r="Y49" s="65"/>
      <c r="Z49" s="36"/>
      <c r="AA49" s="68"/>
      <c r="AB49" s="86"/>
      <c r="AC49" s="84" t="s">
        <v>106</v>
      </c>
      <c r="AD49" s="83">
        <v>2</v>
      </c>
      <c r="AE49" s="85">
        <f t="shared" si="6"/>
        <v>0.13333333333333333</v>
      </c>
      <c r="AF49" s="86"/>
      <c r="AG49" s="84">
        <f t="shared" si="7"/>
        <v>0</v>
      </c>
      <c r="AH49" s="79">
        <v>1</v>
      </c>
      <c r="AI49" s="80">
        <f t="shared" si="15"/>
        <v>0.1111111111111111</v>
      </c>
      <c r="AJ49" s="81">
        <v>1</v>
      </c>
      <c r="AK49" s="95">
        <f t="shared" si="9"/>
        <v>0.14285714285714285</v>
      </c>
      <c r="AL49" s="8"/>
      <c r="AM49" s="8"/>
      <c r="AN49" s="39"/>
      <c r="AO49" s="51"/>
      <c r="AP49" s="51"/>
      <c r="AQ49" s="51"/>
      <c r="AR49" s="51"/>
      <c r="AS49" s="51"/>
      <c r="AT49" s="16"/>
      <c r="AU49" s="39"/>
      <c r="AV49" s="37"/>
      <c r="AW49" s="37"/>
      <c r="AX49" s="37"/>
      <c r="AY49" s="37"/>
      <c r="AZ49" s="37"/>
      <c r="BA49" s="19"/>
      <c r="BB49" s="39"/>
      <c r="BC49" s="38"/>
      <c r="BD49" s="38"/>
      <c r="BE49" s="38"/>
      <c r="BF49" s="38"/>
      <c r="BG49" s="38"/>
    </row>
    <row r="50" spans="1:59" ht="20.100000000000001" customHeight="1">
      <c r="A50" s="206">
        <v>42</v>
      </c>
      <c r="B50" s="210" t="s">
        <v>93</v>
      </c>
      <c r="C50" s="102"/>
      <c r="D50" s="36"/>
      <c r="E50" s="36"/>
      <c r="F50" s="36">
        <v>59</v>
      </c>
      <c r="G50" s="53">
        <v>73</v>
      </c>
      <c r="H50" s="75">
        <v>37</v>
      </c>
      <c r="I50" s="152">
        <v>21</v>
      </c>
      <c r="J50" s="148"/>
      <c r="K50" s="68"/>
      <c r="L50" s="36"/>
      <c r="M50" s="65"/>
      <c r="N50" s="82"/>
      <c r="O50" s="85" t="s">
        <v>106</v>
      </c>
      <c r="P50" s="94">
        <v>15</v>
      </c>
      <c r="Q50" s="84">
        <f t="shared" si="1"/>
        <v>0.25423728813559321</v>
      </c>
      <c r="R50" s="82">
        <v>11</v>
      </c>
      <c r="S50" s="85">
        <f t="shared" si="2"/>
        <v>0.15068493150684931</v>
      </c>
      <c r="T50" s="93">
        <v>9</v>
      </c>
      <c r="U50" s="91">
        <f t="shared" si="3"/>
        <v>0.24324324324324326</v>
      </c>
      <c r="V50" s="88">
        <v>5</v>
      </c>
      <c r="W50" s="147">
        <f t="shared" si="4"/>
        <v>0.23809523809523808</v>
      </c>
      <c r="X50" s="102"/>
      <c r="Y50" s="65"/>
      <c r="Z50" s="36"/>
      <c r="AA50" s="68"/>
      <c r="AB50" s="86"/>
      <c r="AC50" s="84" t="s">
        <v>106</v>
      </c>
      <c r="AD50" s="83"/>
      <c r="AE50" s="85">
        <f t="shared" si="6"/>
        <v>0</v>
      </c>
      <c r="AF50" s="86"/>
      <c r="AG50" s="84">
        <f t="shared" si="7"/>
        <v>0</v>
      </c>
      <c r="AH50" s="79"/>
      <c r="AI50" s="80">
        <f t="shared" si="15"/>
        <v>0</v>
      </c>
      <c r="AJ50" s="81">
        <v>1</v>
      </c>
      <c r="AK50" s="95">
        <f t="shared" si="9"/>
        <v>0.2</v>
      </c>
      <c r="AL50" s="8"/>
      <c r="AM50" s="8"/>
      <c r="AN50" s="39"/>
      <c r="AO50" s="51"/>
      <c r="AP50" s="51"/>
      <c r="AQ50" s="51"/>
      <c r="AR50" s="51"/>
      <c r="AS50" s="51"/>
      <c r="AT50" s="16"/>
      <c r="AU50" s="39"/>
      <c r="AV50" s="37"/>
      <c r="AW50" s="37"/>
      <c r="AX50" s="37"/>
      <c r="AY50" s="37"/>
      <c r="AZ50" s="37"/>
      <c r="BA50" s="19"/>
      <c r="BB50" s="39"/>
      <c r="BC50" s="38"/>
      <c r="BD50" s="38"/>
      <c r="BE50" s="38"/>
      <c r="BF50" s="38"/>
      <c r="BG50" s="38"/>
    </row>
    <row r="51" spans="1:59" ht="20.100000000000001" customHeight="1">
      <c r="A51" s="207">
        <v>43</v>
      </c>
      <c r="B51" s="210" t="s">
        <v>65</v>
      </c>
      <c r="C51" s="102" t="s">
        <v>7</v>
      </c>
      <c r="D51" s="36">
        <v>11</v>
      </c>
      <c r="E51" s="36">
        <v>14</v>
      </c>
      <c r="F51" s="36">
        <v>11</v>
      </c>
      <c r="G51" s="53">
        <v>9</v>
      </c>
      <c r="H51" s="75"/>
      <c r="I51" s="152"/>
      <c r="J51" s="148" t="s">
        <v>7</v>
      </c>
      <c r="K51" s="68" t="s">
        <v>7</v>
      </c>
      <c r="L51" s="36">
        <v>5</v>
      </c>
      <c r="M51" s="65" t="s">
        <v>7</v>
      </c>
      <c r="N51" s="82">
        <v>9</v>
      </c>
      <c r="O51" s="85">
        <f>N51/E51</f>
        <v>0.6428571428571429</v>
      </c>
      <c r="P51" s="94">
        <v>8</v>
      </c>
      <c r="Q51" s="84">
        <f t="shared" si="1"/>
        <v>0.72727272727272729</v>
      </c>
      <c r="R51" s="82">
        <v>5</v>
      </c>
      <c r="S51" s="85">
        <f t="shared" si="2"/>
        <v>0.55555555555555558</v>
      </c>
      <c r="T51" s="93"/>
      <c r="U51" s="91" t="s">
        <v>106</v>
      </c>
      <c r="V51" s="88"/>
      <c r="W51" s="147" t="s">
        <v>106</v>
      </c>
      <c r="X51" s="102" t="s">
        <v>7</v>
      </c>
      <c r="Y51" s="65" t="s">
        <v>7</v>
      </c>
      <c r="Z51" s="36" t="s">
        <v>7</v>
      </c>
      <c r="AA51" s="68" t="s">
        <v>7</v>
      </c>
      <c r="AB51" s="86"/>
      <c r="AC51" s="84">
        <f>AB51/N51</f>
        <v>0</v>
      </c>
      <c r="AD51" s="83"/>
      <c r="AE51" s="85">
        <f t="shared" si="6"/>
        <v>0</v>
      </c>
      <c r="AF51" s="86"/>
      <c r="AG51" s="84">
        <f t="shared" si="7"/>
        <v>0</v>
      </c>
      <c r="AH51" s="79"/>
      <c r="AI51" s="80" t="s">
        <v>106</v>
      </c>
      <c r="AJ51" s="81"/>
      <c r="AK51" s="95" t="s">
        <v>106</v>
      </c>
      <c r="AL51" s="8"/>
      <c r="AM51" s="8"/>
      <c r="AN51" s="39" t="s">
        <v>65</v>
      </c>
      <c r="AO51" s="51"/>
      <c r="AP51" s="51"/>
      <c r="AQ51" s="51"/>
      <c r="AR51" s="51"/>
      <c r="AS51" s="51">
        <v>11</v>
      </c>
      <c r="AT51" s="16"/>
      <c r="AU51" s="39" t="s">
        <v>65</v>
      </c>
      <c r="AV51" s="37" t="s">
        <v>7</v>
      </c>
      <c r="AW51" s="37" t="s">
        <v>7</v>
      </c>
      <c r="AX51" s="37" t="s">
        <v>7</v>
      </c>
      <c r="AY51" s="37" t="s">
        <v>7</v>
      </c>
      <c r="AZ51" s="37">
        <v>5</v>
      </c>
      <c r="BA51" s="19"/>
      <c r="BB51" s="39"/>
      <c r="BC51" s="38" t="s">
        <v>7</v>
      </c>
      <c r="BD51" s="38" t="s">
        <v>7</v>
      </c>
      <c r="BE51" s="38" t="s">
        <v>7</v>
      </c>
      <c r="BF51" s="38" t="s">
        <v>7</v>
      </c>
      <c r="BG51" s="38" t="s">
        <v>7</v>
      </c>
    </row>
    <row r="52" spans="1:59" ht="20.100000000000001" customHeight="1">
      <c r="A52" s="206">
        <v>44</v>
      </c>
      <c r="B52" s="210" t="s">
        <v>71</v>
      </c>
      <c r="C52" s="102"/>
      <c r="D52" s="36"/>
      <c r="E52" s="36"/>
      <c r="F52" s="36"/>
      <c r="G52" s="53"/>
      <c r="H52" s="75">
        <v>567</v>
      </c>
      <c r="I52" s="152">
        <v>439</v>
      </c>
      <c r="J52" s="148"/>
      <c r="K52" s="68"/>
      <c r="L52" s="36"/>
      <c r="M52" s="65"/>
      <c r="N52" s="82"/>
      <c r="O52" s="85" t="s">
        <v>106</v>
      </c>
      <c r="P52" s="94"/>
      <c r="Q52" s="84" t="s">
        <v>106</v>
      </c>
      <c r="R52" s="82"/>
      <c r="S52" s="85"/>
      <c r="T52" s="93">
        <v>410</v>
      </c>
      <c r="U52" s="91">
        <f t="shared" si="3"/>
        <v>0.72310405643738973</v>
      </c>
      <c r="V52" s="88">
        <v>321</v>
      </c>
      <c r="W52" s="147">
        <f t="shared" si="4"/>
        <v>0.7312072892938497</v>
      </c>
      <c r="X52" s="102"/>
      <c r="Y52" s="65"/>
      <c r="Z52" s="36"/>
      <c r="AA52" s="68"/>
      <c r="AB52" s="86"/>
      <c r="AC52" s="84"/>
      <c r="AD52" s="83"/>
      <c r="AE52" s="85" t="s">
        <v>106</v>
      </c>
      <c r="AF52" s="86"/>
      <c r="AG52" s="84" t="s">
        <v>106</v>
      </c>
      <c r="AH52" s="79">
        <v>70</v>
      </c>
      <c r="AI52" s="80">
        <f t="shared" ref="AI52:AI53" si="16">AH52/T52</f>
        <v>0.17073170731707318</v>
      </c>
      <c r="AJ52" s="81">
        <v>74</v>
      </c>
      <c r="AK52" s="95">
        <f t="shared" si="9"/>
        <v>0.23052959501557632</v>
      </c>
      <c r="AL52" s="8"/>
      <c r="AM52" s="8"/>
      <c r="AN52" s="39"/>
      <c r="AO52" s="51"/>
      <c r="AP52" s="51"/>
      <c r="AQ52" s="51"/>
      <c r="AR52" s="51"/>
      <c r="AS52" s="51"/>
      <c r="AT52" s="16"/>
      <c r="AU52" s="39"/>
      <c r="AV52" s="37"/>
      <c r="AW52" s="37"/>
      <c r="AX52" s="37"/>
      <c r="AY52" s="37"/>
      <c r="AZ52" s="37"/>
      <c r="BA52" s="19"/>
      <c r="BB52" s="39"/>
      <c r="BC52" s="38"/>
      <c r="BD52" s="38"/>
      <c r="BE52" s="38"/>
      <c r="BF52" s="38"/>
      <c r="BG52" s="38"/>
    </row>
    <row r="53" spans="1:59" ht="20.100000000000001" customHeight="1">
      <c r="A53" s="206">
        <v>45</v>
      </c>
      <c r="B53" s="210" t="s">
        <v>47</v>
      </c>
      <c r="C53" s="102">
        <v>71</v>
      </c>
      <c r="D53" s="36">
        <v>83</v>
      </c>
      <c r="E53" s="36">
        <v>83</v>
      </c>
      <c r="F53" s="36">
        <v>56</v>
      </c>
      <c r="G53" s="53">
        <v>47</v>
      </c>
      <c r="H53" s="75">
        <v>45</v>
      </c>
      <c r="I53" s="152">
        <v>32</v>
      </c>
      <c r="J53" s="148">
        <v>22</v>
      </c>
      <c r="K53" s="68">
        <f>J53/C53</f>
        <v>0.30985915492957744</v>
      </c>
      <c r="L53" s="36">
        <v>17</v>
      </c>
      <c r="M53" s="65">
        <f>L53/D53</f>
        <v>0.20481927710843373</v>
      </c>
      <c r="N53" s="82">
        <v>20</v>
      </c>
      <c r="O53" s="85">
        <f>N53/E53</f>
        <v>0.24096385542168675</v>
      </c>
      <c r="P53" s="94">
        <v>17</v>
      </c>
      <c r="Q53" s="84">
        <f t="shared" si="1"/>
        <v>0.30357142857142855</v>
      </c>
      <c r="R53" s="82">
        <v>16</v>
      </c>
      <c r="S53" s="85">
        <f t="shared" si="2"/>
        <v>0.34042553191489361</v>
      </c>
      <c r="T53" s="93">
        <v>15</v>
      </c>
      <c r="U53" s="91">
        <f t="shared" si="3"/>
        <v>0.33333333333333331</v>
      </c>
      <c r="V53" s="88">
        <v>13</v>
      </c>
      <c r="W53" s="147">
        <f t="shared" si="4"/>
        <v>0.40625</v>
      </c>
      <c r="X53" s="102">
        <v>2</v>
      </c>
      <c r="Y53" s="65">
        <f>X53/J53</f>
        <v>9.0909090909090912E-2</v>
      </c>
      <c r="Z53" s="36">
        <v>1</v>
      </c>
      <c r="AA53" s="68">
        <f>Z53/L53</f>
        <v>5.8823529411764705E-2</v>
      </c>
      <c r="AB53" s="86">
        <v>1</v>
      </c>
      <c r="AC53" s="84">
        <f>AB53/N53</f>
        <v>0.05</v>
      </c>
      <c r="AD53" s="83">
        <v>2</v>
      </c>
      <c r="AE53" s="85">
        <f t="shared" si="6"/>
        <v>0.11764705882352941</v>
      </c>
      <c r="AF53" s="86"/>
      <c r="AG53" s="84">
        <f t="shared" si="7"/>
        <v>0</v>
      </c>
      <c r="AH53" s="79"/>
      <c r="AI53" s="80">
        <f t="shared" si="16"/>
        <v>0</v>
      </c>
      <c r="AJ53" s="81">
        <v>2</v>
      </c>
      <c r="AK53" s="95">
        <f t="shared" si="9"/>
        <v>0.15384615384615385</v>
      </c>
      <c r="AL53" s="8"/>
      <c r="AM53" s="8"/>
      <c r="AN53" s="39" t="s">
        <v>47</v>
      </c>
      <c r="AO53" s="51">
        <v>17</v>
      </c>
      <c r="AP53" s="51">
        <v>37</v>
      </c>
      <c r="AQ53" s="51">
        <v>65</v>
      </c>
      <c r="AR53" s="51">
        <v>71</v>
      </c>
      <c r="AS53" s="51">
        <v>83</v>
      </c>
      <c r="AT53" s="16"/>
      <c r="AU53" s="39" t="s">
        <v>47</v>
      </c>
      <c r="AV53" s="37">
        <v>4</v>
      </c>
      <c r="AW53" s="37">
        <v>8</v>
      </c>
      <c r="AX53" s="37">
        <v>15</v>
      </c>
      <c r="AY53" s="37">
        <v>22</v>
      </c>
      <c r="AZ53" s="37">
        <v>17</v>
      </c>
      <c r="BA53" s="19"/>
      <c r="BB53" s="39" t="s">
        <v>47</v>
      </c>
      <c r="BC53" s="38">
        <v>1</v>
      </c>
      <c r="BD53" s="38">
        <v>2</v>
      </c>
      <c r="BE53" s="38">
        <v>1</v>
      </c>
      <c r="BF53" s="38">
        <v>2</v>
      </c>
      <c r="BG53" s="38">
        <v>1</v>
      </c>
    </row>
    <row r="54" spans="1:59" ht="20.100000000000001" customHeight="1">
      <c r="A54" s="206">
        <v>46</v>
      </c>
      <c r="B54" s="210" t="s">
        <v>48</v>
      </c>
      <c r="C54" s="102">
        <v>924</v>
      </c>
      <c r="D54" s="36">
        <v>1008</v>
      </c>
      <c r="E54" s="36">
        <v>988</v>
      </c>
      <c r="F54" s="36">
        <v>693</v>
      </c>
      <c r="G54" s="53">
        <v>646</v>
      </c>
      <c r="H54" s="75"/>
      <c r="I54" s="152"/>
      <c r="J54" s="148">
        <v>453</v>
      </c>
      <c r="K54" s="68">
        <f>J54/C54</f>
        <v>0.49025974025974028</v>
      </c>
      <c r="L54" s="36">
        <v>459</v>
      </c>
      <c r="M54" s="65">
        <f>L54/D54</f>
        <v>0.45535714285714285</v>
      </c>
      <c r="N54" s="82">
        <v>538</v>
      </c>
      <c r="O54" s="85">
        <f>N54/E54</f>
        <v>0.54453441295546556</v>
      </c>
      <c r="P54" s="94">
        <v>451</v>
      </c>
      <c r="Q54" s="84">
        <f t="shared" si="1"/>
        <v>0.65079365079365081</v>
      </c>
      <c r="R54" s="82">
        <v>468</v>
      </c>
      <c r="S54" s="85">
        <f t="shared" si="2"/>
        <v>0.72445820433436536</v>
      </c>
      <c r="T54" s="93"/>
      <c r="U54" s="91" t="s">
        <v>106</v>
      </c>
      <c r="V54" s="88"/>
      <c r="W54" s="147" t="s">
        <v>106</v>
      </c>
      <c r="X54" s="102">
        <v>83</v>
      </c>
      <c r="Y54" s="65">
        <f>X54/J54</f>
        <v>0.18322295805739514</v>
      </c>
      <c r="Z54" s="36">
        <v>77</v>
      </c>
      <c r="AA54" s="68">
        <f>Z54/L54</f>
        <v>0.16775599128540306</v>
      </c>
      <c r="AB54" s="86">
        <v>82</v>
      </c>
      <c r="AC54" s="84">
        <f>AB54/N54</f>
        <v>0.15241635687732341</v>
      </c>
      <c r="AD54" s="83">
        <v>67</v>
      </c>
      <c r="AE54" s="85">
        <f t="shared" si="6"/>
        <v>0.14855875831485588</v>
      </c>
      <c r="AF54" s="86">
        <v>60</v>
      </c>
      <c r="AG54" s="84">
        <f t="shared" si="7"/>
        <v>0.12820512820512819</v>
      </c>
      <c r="AH54" s="79"/>
      <c r="AI54" s="80" t="s">
        <v>106</v>
      </c>
      <c r="AJ54" s="81"/>
      <c r="AK54" s="95" t="s">
        <v>106</v>
      </c>
      <c r="AL54" s="8"/>
      <c r="AM54" s="8"/>
      <c r="AN54" s="39" t="s">
        <v>48</v>
      </c>
      <c r="AO54" s="51">
        <v>481</v>
      </c>
      <c r="AP54" s="51">
        <v>458</v>
      </c>
      <c r="AQ54" s="51">
        <v>781</v>
      </c>
      <c r="AR54" s="51">
        <v>924</v>
      </c>
      <c r="AS54" s="51">
        <v>1008</v>
      </c>
      <c r="AT54" s="16"/>
      <c r="AU54" s="39" t="s">
        <v>48</v>
      </c>
      <c r="AV54" s="37">
        <v>276</v>
      </c>
      <c r="AW54" s="37">
        <v>259</v>
      </c>
      <c r="AX54" s="37">
        <v>364</v>
      </c>
      <c r="AY54" s="37">
        <v>453</v>
      </c>
      <c r="AZ54" s="37">
        <v>459</v>
      </c>
      <c r="BA54" s="19"/>
      <c r="BB54" s="39" t="s">
        <v>48</v>
      </c>
      <c r="BC54" s="38">
        <v>78</v>
      </c>
      <c r="BD54" s="38">
        <v>60</v>
      </c>
      <c r="BE54" s="38">
        <v>92</v>
      </c>
      <c r="BF54" s="38">
        <v>83</v>
      </c>
      <c r="BG54" s="38">
        <v>77</v>
      </c>
    </row>
    <row r="55" spans="1:59" ht="20.100000000000001" customHeight="1">
      <c r="A55" s="207">
        <v>47</v>
      </c>
      <c r="B55" s="210" t="s">
        <v>94</v>
      </c>
      <c r="C55" s="102"/>
      <c r="D55" s="36"/>
      <c r="E55" s="36"/>
      <c r="F55" s="36">
        <v>195</v>
      </c>
      <c r="G55" s="53">
        <v>247</v>
      </c>
      <c r="H55" s="75">
        <v>102</v>
      </c>
      <c r="I55" s="152">
        <v>69</v>
      </c>
      <c r="J55" s="148"/>
      <c r="K55" s="68"/>
      <c r="L55" s="36"/>
      <c r="M55" s="65"/>
      <c r="N55" s="82"/>
      <c r="O55" s="85" t="s">
        <v>106</v>
      </c>
      <c r="P55" s="94">
        <v>60</v>
      </c>
      <c r="Q55" s="84">
        <f t="shared" si="1"/>
        <v>0.30769230769230771</v>
      </c>
      <c r="R55" s="82">
        <v>61</v>
      </c>
      <c r="S55" s="85">
        <f t="shared" si="2"/>
        <v>0.24696356275303644</v>
      </c>
      <c r="T55" s="93">
        <v>31</v>
      </c>
      <c r="U55" s="91">
        <f t="shared" si="3"/>
        <v>0.30392156862745096</v>
      </c>
      <c r="V55" s="88">
        <v>26</v>
      </c>
      <c r="W55" s="147">
        <f t="shared" si="4"/>
        <v>0.37681159420289856</v>
      </c>
      <c r="X55" s="102"/>
      <c r="Y55" s="65"/>
      <c r="Z55" s="36"/>
      <c r="AA55" s="68"/>
      <c r="AB55" s="86"/>
      <c r="AC55" s="84" t="s">
        <v>106</v>
      </c>
      <c r="AD55" s="83">
        <v>1</v>
      </c>
      <c r="AE55" s="85">
        <f t="shared" si="6"/>
        <v>1.6666666666666666E-2</v>
      </c>
      <c r="AF55" s="86">
        <v>3</v>
      </c>
      <c r="AG55" s="84">
        <f t="shared" si="7"/>
        <v>4.9180327868852458E-2</v>
      </c>
      <c r="AH55" s="79">
        <v>3</v>
      </c>
      <c r="AI55" s="80">
        <f t="shared" ref="AI55:AI63" si="17">AH55/T55</f>
        <v>9.6774193548387094E-2</v>
      </c>
      <c r="AJ55" s="81">
        <v>5</v>
      </c>
      <c r="AK55" s="95">
        <f t="shared" si="9"/>
        <v>0.19230769230769232</v>
      </c>
      <c r="AL55" s="8"/>
      <c r="AM55" s="8"/>
      <c r="AN55" s="39"/>
      <c r="AO55" s="51"/>
      <c r="AP55" s="51"/>
      <c r="AQ55" s="51"/>
      <c r="AR55" s="51"/>
      <c r="AS55" s="51"/>
      <c r="AT55" s="16"/>
      <c r="AU55" s="39"/>
      <c r="AV55" s="37"/>
      <c r="AW55" s="37"/>
      <c r="AX55" s="37"/>
      <c r="AY55" s="37"/>
      <c r="AZ55" s="37"/>
      <c r="BA55" s="19"/>
      <c r="BB55" s="39"/>
      <c r="BC55" s="38"/>
      <c r="BD55" s="38"/>
      <c r="BE55" s="38"/>
      <c r="BF55" s="38"/>
      <c r="BG55" s="38"/>
    </row>
    <row r="56" spans="1:59" ht="20.100000000000001" customHeight="1">
      <c r="A56" s="206">
        <v>48</v>
      </c>
      <c r="B56" s="210" t="s">
        <v>95</v>
      </c>
      <c r="C56" s="102"/>
      <c r="D56" s="36"/>
      <c r="E56" s="36"/>
      <c r="F56" s="36">
        <v>58</v>
      </c>
      <c r="G56" s="53">
        <v>54</v>
      </c>
      <c r="H56" s="75">
        <v>38</v>
      </c>
      <c r="I56" s="152">
        <v>28</v>
      </c>
      <c r="J56" s="148"/>
      <c r="K56" s="68"/>
      <c r="L56" s="36"/>
      <c r="M56" s="65"/>
      <c r="N56" s="82"/>
      <c r="O56" s="85" t="s">
        <v>106</v>
      </c>
      <c r="P56" s="94">
        <v>14</v>
      </c>
      <c r="Q56" s="84">
        <f t="shared" si="1"/>
        <v>0.2413793103448276</v>
      </c>
      <c r="R56" s="82">
        <v>9</v>
      </c>
      <c r="S56" s="85">
        <f t="shared" si="2"/>
        <v>0.16666666666666666</v>
      </c>
      <c r="T56" s="93">
        <v>9</v>
      </c>
      <c r="U56" s="91">
        <f t="shared" si="3"/>
        <v>0.23684210526315788</v>
      </c>
      <c r="V56" s="88">
        <v>4</v>
      </c>
      <c r="W56" s="147">
        <f t="shared" si="4"/>
        <v>0.14285714285714285</v>
      </c>
      <c r="X56" s="102"/>
      <c r="Y56" s="65"/>
      <c r="Z56" s="36"/>
      <c r="AA56" s="68"/>
      <c r="AB56" s="86"/>
      <c r="AC56" s="84" t="s">
        <v>106</v>
      </c>
      <c r="AD56" s="83"/>
      <c r="AE56" s="85">
        <f t="shared" si="6"/>
        <v>0</v>
      </c>
      <c r="AF56" s="86">
        <v>3</v>
      </c>
      <c r="AG56" s="84">
        <f t="shared" si="7"/>
        <v>0.33333333333333331</v>
      </c>
      <c r="AH56" s="79">
        <v>1</v>
      </c>
      <c r="AI56" s="80">
        <f t="shared" si="17"/>
        <v>0.1111111111111111</v>
      </c>
      <c r="AJ56" s="81"/>
      <c r="AK56" s="95">
        <f t="shared" si="9"/>
        <v>0</v>
      </c>
      <c r="AL56" s="8"/>
      <c r="AM56" s="8"/>
      <c r="AN56" s="39"/>
      <c r="AO56" s="51"/>
      <c r="AP56" s="51"/>
      <c r="AQ56" s="51"/>
      <c r="AR56" s="51"/>
      <c r="AS56" s="51"/>
      <c r="AT56" s="16"/>
      <c r="AU56" s="39"/>
      <c r="AV56" s="37"/>
      <c r="AW56" s="37"/>
      <c r="AX56" s="37"/>
      <c r="AY56" s="37"/>
      <c r="AZ56" s="37"/>
      <c r="BA56" s="19"/>
      <c r="BB56" s="39"/>
      <c r="BC56" s="38"/>
      <c r="BD56" s="38"/>
      <c r="BE56" s="38"/>
      <c r="BF56" s="38"/>
      <c r="BG56" s="38"/>
    </row>
    <row r="57" spans="1:59" ht="20.100000000000001" customHeight="1">
      <c r="A57" s="206">
        <v>49</v>
      </c>
      <c r="B57" s="210" t="s">
        <v>49</v>
      </c>
      <c r="C57" s="102">
        <v>238</v>
      </c>
      <c r="D57" s="36">
        <v>399</v>
      </c>
      <c r="E57" s="36">
        <v>382</v>
      </c>
      <c r="F57" s="36">
        <v>228</v>
      </c>
      <c r="G57" s="53">
        <v>282</v>
      </c>
      <c r="H57" s="75">
        <v>203</v>
      </c>
      <c r="I57" s="152">
        <v>125</v>
      </c>
      <c r="J57" s="148">
        <v>67</v>
      </c>
      <c r="K57" s="68">
        <f>J57/C57</f>
        <v>0.28151260504201681</v>
      </c>
      <c r="L57" s="36">
        <v>102</v>
      </c>
      <c r="M57" s="65">
        <f>L57/D57</f>
        <v>0.25563909774436089</v>
      </c>
      <c r="N57" s="82">
        <v>147</v>
      </c>
      <c r="O57" s="85">
        <f>N57/E57</f>
        <v>0.38481675392670156</v>
      </c>
      <c r="P57" s="94">
        <v>74</v>
      </c>
      <c r="Q57" s="84">
        <f t="shared" si="1"/>
        <v>0.32456140350877194</v>
      </c>
      <c r="R57" s="82">
        <v>73</v>
      </c>
      <c r="S57" s="85">
        <f t="shared" si="2"/>
        <v>0.25886524822695034</v>
      </c>
      <c r="T57" s="93">
        <v>56</v>
      </c>
      <c r="U57" s="91">
        <f t="shared" si="3"/>
        <v>0.27586206896551724</v>
      </c>
      <c r="V57" s="88">
        <v>42</v>
      </c>
      <c r="W57" s="147">
        <f t="shared" si="4"/>
        <v>0.33600000000000002</v>
      </c>
      <c r="X57" s="102">
        <v>10</v>
      </c>
      <c r="Y57" s="65">
        <f>X57/J57</f>
        <v>0.14925373134328357</v>
      </c>
      <c r="Z57" s="36">
        <v>8</v>
      </c>
      <c r="AA57" s="68">
        <f>Z57/L57</f>
        <v>7.8431372549019607E-2</v>
      </c>
      <c r="AB57" s="86">
        <v>9</v>
      </c>
      <c r="AC57" s="84">
        <f>AB57/N57</f>
        <v>6.1224489795918366E-2</v>
      </c>
      <c r="AD57" s="83">
        <v>3</v>
      </c>
      <c r="AE57" s="85">
        <f t="shared" si="6"/>
        <v>4.0540540540540543E-2</v>
      </c>
      <c r="AF57" s="86">
        <v>3</v>
      </c>
      <c r="AG57" s="84">
        <f t="shared" si="7"/>
        <v>4.1095890410958902E-2</v>
      </c>
      <c r="AH57" s="79">
        <v>2</v>
      </c>
      <c r="AI57" s="80">
        <f t="shared" si="17"/>
        <v>3.5714285714285712E-2</v>
      </c>
      <c r="AJ57" s="81">
        <v>4</v>
      </c>
      <c r="AK57" s="95">
        <f t="shared" si="9"/>
        <v>9.5238095238095233E-2</v>
      </c>
      <c r="AL57" s="8"/>
      <c r="AM57" s="8"/>
      <c r="AN57" s="39" t="s">
        <v>49</v>
      </c>
      <c r="AO57" s="51">
        <v>83</v>
      </c>
      <c r="AP57" s="51">
        <v>81</v>
      </c>
      <c r="AQ57" s="51">
        <v>258</v>
      </c>
      <c r="AR57" s="51">
        <v>238</v>
      </c>
      <c r="AS57" s="51">
        <v>399</v>
      </c>
      <c r="AT57" s="16"/>
      <c r="AU57" s="39" t="s">
        <v>49</v>
      </c>
      <c r="AV57" s="37">
        <v>22</v>
      </c>
      <c r="AW57" s="37">
        <v>18</v>
      </c>
      <c r="AX57" s="37">
        <v>58</v>
      </c>
      <c r="AY57" s="37">
        <v>67</v>
      </c>
      <c r="AZ57" s="37">
        <v>102</v>
      </c>
      <c r="BA57" s="19"/>
      <c r="BB57" s="39" t="s">
        <v>49</v>
      </c>
      <c r="BC57" s="38">
        <v>2</v>
      </c>
      <c r="BD57" s="38">
        <v>1</v>
      </c>
      <c r="BE57" s="38">
        <v>6</v>
      </c>
      <c r="BF57" s="38">
        <v>10</v>
      </c>
      <c r="BG57" s="38">
        <v>8</v>
      </c>
    </row>
    <row r="58" spans="1:59" ht="20.100000000000001" customHeight="1">
      <c r="A58" s="206">
        <v>50</v>
      </c>
      <c r="B58" s="210" t="s">
        <v>50</v>
      </c>
      <c r="C58" s="102">
        <v>254</v>
      </c>
      <c r="D58" s="36">
        <v>79</v>
      </c>
      <c r="E58" s="36">
        <v>148</v>
      </c>
      <c r="F58" s="36">
        <v>352</v>
      </c>
      <c r="G58" s="53">
        <v>242</v>
      </c>
      <c r="H58" s="75">
        <v>232</v>
      </c>
      <c r="I58" s="152">
        <v>130</v>
      </c>
      <c r="J58" s="148">
        <v>1328</v>
      </c>
      <c r="K58" s="68">
        <f>J58/C58</f>
        <v>5.228346456692913</v>
      </c>
      <c r="L58" s="36">
        <v>2516</v>
      </c>
      <c r="M58" s="65">
        <f>L58/D58</f>
        <v>31.848101265822784</v>
      </c>
      <c r="N58" s="82">
        <v>2200</v>
      </c>
      <c r="O58" s="85">
        <f>N58/E58</f>
        <v>14.864864864864865</v>
      </c>
      <c r="P58" s="94">
        <v>1474</v>
      </c>
      <c r="Q58" s="84">
        <f t="shared" si="1"/>
        <v>4.1875</v>
      </c>
      <c r="R58" s="82">
        <v>1555</v>
      </c>
      <c r="S58" s="85">
        <f t="shared" si="2"/>
        <v>6.4256198347107434</v>
      </c>
      <c r="T58" s="93">
        <v>1190</v>
      </c>
      <c r="U58" s="91">
        <f t="shared" si="3"/>
        <v>5.1293103448275863</v>
      </c>
      <c r="V58" s="88">
        <v>2166</v>
      </c>
      <c r="W58" s="147">
        <f t="shared" si="4"/>
        <v>16.661538461538463</v>
      </c>
      <c r="X58" s="102">
        <v>314</v>
      </c>
      <c r="Y58" s="65" t="s">
        <v>7</v>
      </c>
      <c r="Z58" s="36">
        <v>359</v>
      </c>
      <c r="AA58" s="68">
        <f>Z58/L58</f>
        <v>0.14268680445151033</v>
      </c>
      <c r="AB58" s="86">
        <v>316</v>
      </c>
      <c r="AC58" s="84">
        <f>AB58/N58</f>
        <v>0.14363636363636365</v>
      </c>
      <c r="AD58" s="83">
        <v>229</v>
      </c>
      <c r="AE58" s="85">
        <f t="shared" si="6"/>
        <v>0.15535956580732699</v>
      </c>
      <c r="AF58" s="86">
        <v>191</v>
      </c>
      <c r="AG58" s="84">
        <f t="shared" si="7"/>
        <v>0.12282958199356914</v>
      </c>
      <c r="AH58" s="79">
        <v>143</v>
      </c>
      <c r="AI58" s="80">
        <f t="shared" si="17"/>
        <v>0.12016806722689076</v>
      </c>
      <c r="AJ58" s="81">
        <v>59</v>
      </c>
      <c r="AK58" s="95">
        <f t="shared" si="9"/>
        <v>2.7239150507848569E-2</v>
      </c>
      <c r="AL58" s="8"/>
      <c r="AM58" s="8"/>
      <c r="AN58" s="39" t="s">
        <v>50</v>
      </c>
      <c r="AO58" s="51">
        <v>35</v>
      </c>
      <c r="AP58" s="51">
        <v>349</v>
      </c>
      <c r="AQ58" s="51">
        <v>34</v>
      </c>
      <c r="AR58" s="51">
        <v>254</v>
      </c>
      <c r="AS58" s="51">
        <v>79</v>
      </c>
      <c r="AT58" s="16"/>
      <c r="AU58" s="39" t="s">
        <v>50</v>
      </c>
      <c r="AV58" s="37">
        <v>11</v>
      </c>
      <c r="AW58" s="37">
        <v>2123</v>
      </c>
      <c r="AX58" s="37">
        <v>1373</v>
      </c>
      <c r="AY58" s="37">
        <v>1328</v>
      </c>
      <c r="AZ58" s="37">
        <v>2516</v>
      </c>
      <c r="BA58" s="19"/>
      <c r="BB58" s="39" t="s">
        <v>50</v>
      </c>
      <c r="BC58" s="38" t="s">
        <v>7</v>
      </c>
      <c r="BD58" s="38">
        <v>459</v>
      </c>
      <c r="BE58" s="38">
        <v>348</v>
      </c>
      <c r="BF58" s="38">
        <v>314</v>
      </c>
      <c r="BG58" s="38">
        <v>359</v>
      </c>
    </row>
    <row r="59" spans="1:59" ht="20.100000000000001" customHeight="1">
      <c r="A59" s="207">
        <v>51</v>
      </c>
      <c r="B59" s="210" t="s">
        <v>105</v>
      </c>
      <c r="C59" s="102"/>
      <c r="D59" s="36"/>
      <c r="E59" s="36"/>
      <c r="F59" s="36"/>
      <c r="G59" s="53">
        <v>4</v>
      </c>
      <c r="H59" s="75">
        <v>6</v>
      </c>
      <c r="I59" s="152">
        <v>2</v>
      </c>
      <c r="J59" s="148"/>
      <c r="K59" s="68"/>
      <c r="L59" s="36"/>
      <c r="M59" s="65"/>
      <c r="N59" s="82"/>
      <c r="O59" s="85" t="s">
        <v>106</v>
      </c>
      <c r="P59" s="94"/>
      <c r="Q59" s="84" t="s">
        <v>106</v>
      </c>
      <c r="R59" s="82"/>
      <c r="S59" s="85">
        <f t="shared" si="2"/>
        <v>0</v>
      </c>
      <c r="T59" s="93">
        <v>1</v>
      </c>
      <c r="U59" s="91">
        <f t="shared" si="3"/>
        <v>0.16666666666666666</v>
      </c>
      <c r="V59" s="88">
        <v>1</v>
      </c>
      <c r="W59" s="147">
        <f t="shared" si="4"/>
        <v>0.5</v>
      </c>
      <c r="X59" s="102"/>
      <c r="Y59" s="65"/>
      <c r="Z59" s="36"/>
      <c r="AA59" s="68"/>
      <c r="AB59" s="86"/>
      <c r="AC59" s="84" t="s">
        <v>106</v>
      </c>
      <c r="AD59" s="83"/>
      <c r="AE59" s="85" t="s">
        <v>106</v>
      </c>
      <c r="AF59" s="86"/>
      <c r="AG59" s="84" t="s">
        <v>106</v>
      </c>
      <c r="AH59" s="79"/>
      <c r="AI59" s="80">
        <f t="shared" si="17"/>
        <v>0</v>
      </c>
      <c r="AJ59" s="81"/>
      <c r="AK59" s="95">
        <f t="shared" si="9"/>
        <v>0</v>
      </c>
      <c r="AL59" s="8"/>
      <c r="AM59" s="8"/>
      <c r="AN59" s="39"/>
      <c r="AO59" s="51"/>
      <c r="AP59" s="51"/>
      <c r="AQ59" s="51"/>
      <c r="AR59" s="51"/>
      <c r="AS59" s="51"/>
      <c r="AT59" s="16"/>
      <c r="AU59" s="39"/>
      <c r="AV59" s="37"/>
      <c r="AW59" s="37"/>
      <c r="AX59" s="37"/>
      <c r="AY59" s="37"/>
      <c r="AZ59" s="37"/>
      <c r="BA59" s="19"/>
      <c r="BB59" s="39"/>
      <c r="BC59" s="38"/>
      <c r="BD59" s="38"/>
      <c r="BE59" s="38"/>
      <c r="BF59" s="38"/>
      <c r="BG59" s="38"/>
    </row>
    <row r="60" spans="1:59" ht="20.100000000000001" customHeight="1">
      <c r="A60" s="206">
        <v>52</v>
      </c>
      <c r="B60" s="210" t="s">
        <v>96</v>
      </c>
      <c r="C60" s="102"/>
      <c r="D60" s="36"/>
      <c r="E60" s="36"/>
      <c r="F60" s="36">
        <v>43</v>
      </c>
      <c r="G60" s="53">
        <v>29</v>
      </c>
      <c r="H60" s="75">
        <v>13</v>
      </c>
      <c r="I60" s="152">
        <v>6</v>
      </c>
      <c r="J60" s="148"/>
      <c r="K60" s="68"/>
      <c r="L60" s="36"/>
      <c r="M60" s="65"/>
      <c r="N60" s="82"/>
      <c r="O60" s="85" t="s">
        <v>106</v>
      </c>
      <c r="P60" s="94">
        <v>8</v>
      </c>
      <c r="Q60" s="84">
        <f t="shared" si="1"/>
        <v>0.18604651162790697</v>
      </c>
      <c r="R60" s="82">
        <v>3</v>
      </c>
      <c r="S60" s="85">
        <f t="shared" si="2"/>
        <v>0.10344827586206896</v>
      </c>
      <c r="T60" s="93">
        <v>2</v>
      </c>
      <c r="U60" s="91">
        <f t="shared" si="3"/>
        <v>0.15384615384615385</v>
      </c>
      <c r="V60" s="88">
        <v>3</v>
      </c>
      <c r="W60" s="147">
        <f t="shared" si="4"/>
        <v>0.5</v>
      </c>
      <c r="X60" s="102"/>
      <c r="Y60" s="65"/>
      <c r="Z60" s="36"/>
      <c r="AA60" s="68"/>
      <c r="AB60" s="86"/>
      <c r="AC60" s="84" t="s">
        <v>106</v>
      </c>
      <c r="AD60" s="83"/>
      <c r="AE60" s="85">
        <f t="shared" si="6"/>
        <v>0</v>
      </c>
      <c r="AF60" s="86"/>
      <c r="AG60" s="84">
        <f t="shared" si="7"/>
        <v>0</v>
      </c>
      <c r="AH60" s="79"/>
      <c r="AI60" s="80">
        <f t="shared" si="17"/>
        <v>0</v>
      </c>
      <c r="AJ60" s="81"/>
      <c r="AK60" s="95">
        <f t="shared" si="9"/>
        <v>0</v>
      </c>
      <c r="AL60" s="8"/>
      <c r="AM60" s="8"/>
      <c r="AN60" s="39"/>
      <c r="AO60" s="51"/>
      <c r="AP60" s="51"/>
      <c r="AQ60" s="51"/>
      <c r="AR60" s="51"/>
      <c r="AS60" s="51"/>
      <c r="AT60" s="16"/>
      <c r="AU60" s="39"/>
      <c r="AV60" s="37"/>
      <c r="AW60" s="37"/>
      <c r="AX60" s="37"/>
      <c r="AY60" s="37"/>
      <c r="AZ60" s="37"/>
      <c r="BA60" s="19"/>
      <c r="BB60" s="39"/>
      <c r="BC60" s="38"/>
      <c r="BD60" s="38"/>
      <c r="BE60" s="38"/>
      <c r="BF60" s="38"/>
      <c r="BG60" s="38"/>
    </row>
    <row r="61" spans="1:59" ht="20.100000000000001" customHeight="1">
      <c r="A61" s="206">
        <v>53</v>
      </c>
      <c r="B61" s="210" t="s">
        <v>66</v>
      </c>
      <c r="C61" s="102" t="s">
        <v>7</v>
      </c>
      <c r="D61" s="36">
        <v>60</v>
      </c>
      <c r="E61" s="36">
        <v>64</v>
      </c>
      <c r="F61" s="36">
        <v>51</v>
      </c>
      <c r="G61" s="53">
        <v>37</v>
      </c>
      <c r="H61" s="75">
        <v>38</v>
      </c>
      <c r="I61" s="152">
        <v>34</v>
      </c>
      <c r="J61" s="148" t="s">
        <v>7</v>
      </c>
      <c r="K61" s="68" t="s">
        <v>7</v>
      </c>
      <c r="L61" s="36">
        <v>15</v>
      </c>
      <c r="M61" s="65" t="s">
        <v>7</v>
      </c>
      <c r="N61" s="82">
        <v>26</v>
      </c>
      <c r="O61" s="85">
        <f>N61/E61</f>
        <v>0.40625</v>
      </c>
      <c r="P61" s="94">
        <v>22</v>
      </c>
      <c r="Q61" s="84">
        <f t="shared" si="1"/>
        <v>0.43137254901960786</v>
      </c>
      <c r="R61" s="82">
        <v>22</v>
      </c>
      <c r="S61" s="85">
        <f t="shared" si="2"/>
        <v>0.59459459459459463</v>
      </c>
      <c r="T61" s="93">
        <v>19</v>
      </c>
      <c r="U61" s="91">
        <f t="shared" si="3"/>
        <v>0.5</v>
      </c>
      <c r="V61" s="88">
        <v>12</v>
      </c>
      <c r="W61" s="147">
        <f t="shared" si="4"/>
        <v>0.35294117647058826</v>
      </c>
      <c r="X61" s="102" t="s">
        <v>7</v>
      </c>
      <c r="Y61" s="65" t="s">
        <v>7</v>
      </c>
      <c r="Z61" s="36">
        <v>2</v>
      </c>
      <c r="AA61" s="68" t="s">
        <v>7</v>
      </c>
      <c r="AB61" s="86">
        <v>1</v>
      </c>
      <c r="AC61" s="84">
        <f>AB61/N61</f>
        <v>3.8461538461538464E-2</v>
      </c>
      <c r="AD61" s="83">
        <v>1</v>
      </c>
      <c r="AE61" s="85">
        <f t="shared" si="6"/>
        <v>4.5454545454545456E-2</v>
      </c>
      <c r="AF61" s="86">
        <v>1</v>
      </c>
      <c r="AG61" s="84">
        <f t="shared" si="7"/>
        <v>4.5454545454545456E-2</v>
      </c>
      <c r="AH61" s="79"/>
      <c r="AI61" s="80">
        <f t="shared" si="17"/>
        <v>0</v>
      </c>
      <c r="AJ61" s="81"/>
      <c r="AK61" s="95">
        <f t="shared" si="9"/>
        <v>0</v>
      </c>
      <c r="AL61" s="8"/>
      <c r="AM61" s="8"/>
      <c r="AN61" s="39" t="s">
        <v>66</v>
      </c>
      <c r="AO61" s="50"/>
      <c r="AP61" s="51"/>
      <c r="AQ61" s="51"/>
      <c r="AR61" s="51"/>
      <c r="AS61" s="51">
        <v>60</v>
      </c>
      <c r="AT61" s="16" t="s">
        <v>7</v>
      </c>
      <c r="AU61" s="39" t="s">
        <v>66</v>
      </c>
      <c r="AV61" s="37" t="s">
        <v>7</v>
      </c>
      <c r="AW61" s="37" t="s">
        <v>7</v>
      </c>
      <c r="AX61" s="37" t="s">
        <v>7</v>
      </c>
      <c r="AY61" s="37" t="s">
        <v>7</v>
      </c>
      <c r="AZ61" s="37">
        <v>15</v>
      </c>
      <c r="BA61" s="19"/>
      <c r="BB61" s="39" t="s">
        <v>66</v>
      </c>
      <c r="BC61" s="38" t="s">
        <v>7</v>
      </c>
      <c r="BD61" s="38" t="s">
        <v>7</v>
      </c>
      <c r="BE61" s="38" t="s">
        <v>7</v>
      </c>
      <c r="BF61" s="38" t="s">
        <v>7</v>
      </c>
      <c r="BG61" s="38">
        <v>2</v>
      </c>
    </row>
    <row r="62" spans="1:59" ht="20.100000000000001" customHeight="1">
      <c r="A62" s="206">
        <v>54</v>
      </c>
      <c r="B62" s="210" t="s">
        <v>72</v>
      </c>
      <c r="C62" s="102" t="s">
        <v>7</v>
      </c>
      <c r="D62" s="36" t="s">
        <v>7</v>
      </c>
      <c r="E62" s="36">
        <v>136</v>
      </c>
      <c r="F62" s="36">
        <v>133</v>
      </c>
      <c r="G62" s="53">
        <v>115</v>
      </c>
      <c r="H62" s="75">
        <v>73</v>
      </c>
      <c r="I62" s="152">
        <v>76</v>
      </c>
      <c r="J62" s="148" t="s">
        <v>7</v>
      </c>
      <c r="K62" s="68" t="s">
        <v>7</v>
      </c>
      <c r="L62" s="36">
        <v>1</v>
      </c>
      <c r="M62" s="65" t="s">
        <v>7</v>
      </c>
      <c r="N62" s="82">
        <v>55</v>
      </c>
      <c r="O62" s="85">
        <f>N62/E62</f>
        <v>0.40441176470588236</v>
      </c>
      <c r="P62" s="94">
        <v>58</v>
      </c>
      <c r="Q62" s="84">
        <f t="shared" si="1"/>
        <v>0.43609022556390975</v>
      </c>
      <c r="R62" s="82">
        <v>50</v>
      </c>
      <c r="S62" s="85">
        <f t="shared" si="2"/>
        <v>0.43478260869565216</v>
      </c>
      <c r="T62" s="93">
        <v>35</v>
      </c>
      <c r="U62" s="91">
        <f t="shared" si="3"/>
        <v>0.47945205479452052</v>
      </c>
      <c r="V62" s="88">
        <v>38</v>
      </c>
      <c r="W62" s="147">
        <f t="shared" si="4"/>
        <v>0.5</v>
      </c>
      <c r="X62" s="102" t="s">
        <v>7</v>
      </c>
      <c r="Y62" s="65" t="s">
        <v>7</v>
      </c>
      <c r="Z62" s="36">
        <v>1</v>
      </c>
      <c r="AA62" s="68" t="s">
        <v>7</v>
      </c>
      <c r="AB62" s="86">
        <v>5</v>
      </c>
      <c r="AC62" s="84">
        <f>AB62/N62</f>
        <v>9.0909090909090912E-2</v>
      </c>
      <c r="AD62" s="83">
        <v>3</v>
      </c>
      <c r="AE62" s="85">
        <f t="shared" si="6"/>
        <v>5.1724137931034482E-2</v>
      </c>
      <c r="AF62" s="86">
        <v>6</v>
      </c>
      <c r="AG62" s="84">
        <f t="shared" si="7"/>
        <v>0.12</v>
      </c>
      <c r="AH62" s="79">
        <v>2</v>
      </c>
      <c r="AI62" s="80">
        <f t="shared" si="17"/>
        <v>5.7142857142857141E-2</v>
      </c>
      <c r="AJ62" s="81">
        <v>3</v>
      </c>
      <c r="AK62" s="95">
        <f t="shared" si="9"/>
        <v>7.8947368421052627E-2</v>
      </c>
      <c r="AL62" s="8"/>
      <c r="AM62" s="8"/>
      <c r="AN62" s="39" t="s">
        <v>72</v>
      </c>
      <c r="AO62" s="50"/>
      <c r="AP62" s="51"/>
      <c r="AQ62" s="51"/>
      <c r="AR62" s="51"/>
      <c r="AS62" s="51"/>
      <c r="AT62" s="16" t="s">
        <v>7</v>
      </c>
      <c r="AU62" s="39" t="s">
        <v>72</v>
      </c>
      <c r="AV62" s="37" t="s">
        <v>7</v>
      </c>
      <c r="AW62" s="37" t="s">
        <v>7</v>
      </c>
      <c r="AX62" s="37" t="s">
        <v>7</v>
      </c>
      <c r="AY62" s="37" t="s">
        <v>7</v>
      </c>
      <c r="AZ62" s="37">
        <v>1</v>
      </c>
      <c r="BA62" s="19" t="s">
        <v>7</v>
      </c>
      <c r="BB62" s="39" t="s">
        <v>72</v>
      </c>
      <c r="BC62" s="38" t="s">
        <v>7</v>
      </c>
      <c r="BD62" s="38" t="s">
        <v>7</v>
      </c>
      <c r="BE62" s="38" t="s">
        <v>7</v>
      </c>
      <c r="BF62" s="38" t="s">
        <v>7</v>
      </c>
      <c r="BG62" s="38">
        <v>1</v>
      </c>
    </row>
    <row r="63" spans="1:59" ht="20.100000000000001" customHeight="1">
      <c r="A63" s="207">
        <v>55</v>
      </c>
      <c r="B63" s="210" t="s">
        <v>76</v>
      </c>
      <c r="C63" s="102">
        <v>393</v>
      </c>
      <c r="D63" s="36">
        <v>436</v>
      </c>
      <c r="E63" s="36">
        <v>474</v>
      </c>
      <c r="F63" s="36">
        <v>343</v>
      </c>
      <c r="G63" s="53">
        <v>306</v>
      </c>
      <c r="H63" s="75">
        <v>323</v>
      </c>
      <c r="I63" s="152">
        <v>240</v>
      </c>
      <c r="J63" s="148">
        <v>156</v>
      </c>
      <c r="K63" s="68" t="s">
        <v>7</v>
      </c>
      <c r="L63" s="36">
        <v>159</v>
      </c>
      <c r="M63" s="65" t="s">
        <v>7</v>
      </c>
      <c r="N63" s="82">
        <v>225</v>
      </c>
      <c r="O63" s="85">
        <f>N63/E63</f>
        <v>0.47468354430379744</v>
      </c>
      <c r="P63" s="94">
        <v>208</v>
      </c>
      <c r="Q63" s="84">
        <f t="shared" si="1"/>
        <v>0.60641399416909625</v>
      </c>
      <c r="R63" s="82">
        <v>179</v>
      </c>
      <c r="S63" s="85">
        <f t="shared" si="2"/>
        <v>0.58496732026143794</v>
      </c>
      <c r="T63" s="93">
        <v>206</v>
      </c>
      <c r="U63" s="91">
        <f t="shared" si="3"/>
        <v>0.63777089783281737</v>
      </c>
      <c r="V63" s="88">
        <v>161</v>
      </c>
      <c r="W63" s="147">
        <f t="shared" si="4"/>
        <v>0.67083333333333328</v>
      </c>
      <c r="X63" s="102">
        <v>28</v>
      </c>
      <c r="Y63" s="65" t="s">
        <v>7</v>
      </c>
      <c r="Z63" s="36">
        <v>19</v>
      </c>
      <c r="AA63" s="68">
        <f>Z63/L63</f>
        <v>0.11949685534591195</v>
      </c>
      <c r="AB63" s="86">
        <v>32</v>
      </c>
      <c r="AC63" s="84">
        <f>AB63/N63</f>
        <v>0.14222222222222222</v>
      </c>
      <c r="AD63" s="83">
        <v>24</v>
      </c>
      <c r="AE63" s="85">
        <f t="shared" si="6"/>
        <v>0.11538461538461539</v>
      </c>
      <c r="AF63" s="86">
        <v>22</v>
      </c>
      <c r="AG63" s="84">
        <f t="shared" si="7"/>
        <v>0.12290502793296089</v>
      </c>
      <c r="AH63" s="79">
        <v>28</v>
      </c>
      <c r="AI63" s="80">
        <f t="shared" si="17"/>
        <v>0.13592233009708737</v>
      </c>
      <c r="AJ63" s="81">
        <v>36</v>
      </c>
      <c r="AK63" s="95">
        <f t="shared" si="9"/>
        <v>0.2236024844720497</v>
      </c>
      <c r="AL63" s="8"/>
      <c r="AM63" s="8"/>
      <c r="AN63" s="39" t="s">
        <v>76</v>
      </c>
      <c r="AO63" s="50"/>
      <c r="AP63" s="51"/>
      <c r="AQ63" s="51">
        <v>268</v>
      </c>
      <c r="AR63" s="51">
        <v>393</v>
      </c>
      <c r="AS63" s="51">
        <v>436</v>
      </c>
      <c r="AT63" s="16"/>
      <c r="AU63" s="39" t="s">
        <v>76</v>
      </c>
      <c r="AV63" s="37" t="s">
        <v>7</v>
      </c>
      <c r="AW63" s="37">
        <v>2</v>
      </c>
      <c r="AX63" s="37">
        <v>137</v>
      </c>
      <c r="AY63" s="37">
        <v>156</v>
      </c>
      <c r="AZ63" s="37">
        <v>159</v>
      </c>
      <c r="BA63" s="19"/>
      <c r="BB63" s="39" t="s">
        <v>67</v>
      </c>
      <c r="BC63" s="38" t="s">
        <v>7</v>
      </c>
      <c r="BD63" s="38">
        <v>2</v>
      </c>
      <c r="BE63" s="38">
        <v>22</v>
      </c>
      <c r="BF63" s="38">
        <v>28</v>
      </c>
      <c r="BG63" s="38">
        <v>19</v>
      </c>
    </row>
    <row r="64" spans="1:59" ht="20.100000000000001" customHeight="1">
      <c r="A64" s="206">
        <v>56</v>
      </c>
      <c r="B64" s="210" t="s">
        <v>51</v>
      </c>
      <c r="C64" s="102" t="s">
        <v>7</v>
      </c>
      <c r="D64" s="36" t="s">
        <v>7</v>
      </c>
      <c r="E64" s="36"/>
      <c r="F64" s="36"/>
      <c r="G64" s="53"/>
      <c r="H64" s="75"/>
      <c r="I64" s="152"/>
      <c r="J64" s="148" t="s">
        <v>7</v>
      </c>
      <c r="K64" s="68" t="s">
        <v>7</v>
      </c>
      <c r="L64" s="36">
        <v>1</v>
      </c>
      <c r="M64" s="65" t="s">
        <v>7</v>
      </c>
      <c r="N64" s="82"/>
      <c r="O64" s="85" t="s">
        <v>106</v>
      </c>
      <c r="P64" s="94"/>
      <c r="Q64" s="84" t="s">
        <v>106</v>
      </c>
      <c r="R64" s="82"/>
      <c r="S64" s="85" t="s">
        <v>106</v>
      </c>
      <c r="T64" s="93"/>
      <c r="U64" s="91" t="s">
        <v>106</v>
      </c>
      <c r="V64" s="88"/>
      <c r="W64" s="147" t="s">
        <v>106</v>
      </c>
      <c r="X64" s="102" t="s">
        <v>7</v>
      </c>
      <c r="Y64" s="65" t="s">
        <v>7</v>
      </c>
      <c r="Z64" s="36" t="s">
        <v>7</v>
      </c>
      <c r="AA64" s="68" t="s">
        <v>7</v>
      </c>
      <c r="AB64" s="86"/>
      <c r="AC64" s="84" t="s">
        <v>106</v>
      </c>
      <c r="AD64" s="83"/>
      <c r="AE64" s="85" t="s">
        <v>106</v>
      </c>
      <c r="AF64" s="86"/>
      <c r="AG64" s="84" t="s">
        <v>106</v>
      </c>
      <c r="AH64" s="79"/>
      <c r="AI64" s="80" t="s">
        <v>106</v>
      </c>
      <c r="AJ64" s="81"/>
      <c r="AK64" s="95" t="s">
        <v>106</v>
      </c>
      <c r="AL64" s="8"/>
      <c r="AM64" s="8"/>
      <c r="AN64" s="39" t="s">
        <v>51</v>
      </c>
      <c r="AO64" s="50"/>
      <c r="AP64" s="51"/>
      <c r="AQ64" s="51"/>
      <c r="AR64" s="51"/>
      <c r="AS64" s="51"/>
      <c r="AT64" s="16"/>
      <c r="AU64" s="39" t="s">
        <v>51</v>
      </c>
      <c r="AV64" s="37" t="s">
        <v>7</v>
      </c>
      <c r="AW64" s="37" t="s">
        <v>7</v>
      </c>
      <c r="AX64" s="37" t="s">
        <v>7</v>
      </c>
      <c r="AY64" s="37" t="s">
        <v>7</v>
      </c>
      <c r="AZ64" s="37">
        <v>1</v>
      </c>
      <c r="BA64" s="19"/>
      <c r="BB64" s="39" t="s">
        <v>51</v>
      </c>
      <c r="BC64" s="38" t="s">
        <v>7</v>
      </c>
      <c r="BD64" s="38" t="s">
        <v>7</v>
      </c>
      <c r="BE64" s="38" t="s">
        <v>7</v>
      </c>
      <c r="BF64" s="38" t="s">
        <v>7</v>
      </c>
      <c r="BG64" s="38" t="s">
        <v>7</v>
      </c>
    </row>
    <row r="65" spans="1:60" ht="20.100000000000001" customHeight="1">
      <c r="A65" s="206">
        <v>57</v>
      </c>
      <c r="B65" s="210" t="s">
        <v>77</v>
      </c>
      <c r="C65" s="102">
        <v>1133</v>
      </c>
      <c r="D65" s="36">
        <v>1181</v>
      </c>
      <c r="E65" s="36"/>
      <c r="F65" s="36"/>
      <c r="G65" s="53"/>
      <c r="H65" s="75"/>
      <c r="I65" s="152"/>
      <c r="J65" s="148" t="s">
        <v>7</v>
      </c>
      <c r="K65" s="68" t="s">
        <v>7</v>
      </c>
      <c r="L65" s="36" t="s">
        <v>7</v>
      </c>
      <c r="M65" s="65" t="s">
        <v>7</v>
      </c>
      <c r="N65" s="82"/>
      <c r="O65" s="85" t="s">
        <v>106</v>
      </c>
      <c r="P65" s="94"/>
      <c r="Q65" s="84" t="s">
        <v>106</v>
      </c>
      <c r="R65" s="82"/>
      <c r="S65" s="85" t="s">
        <v>106</v>
      </c>
      <c r="T65" s="93"/>
      <c r="U65" s="91" t="s">
        <v>106</v>
      </c>
      <c r="V65" s="88"/>
      <c r="W65" s="147" t="s">
        <v>106</v>
      </c>
      <c r="X65" s="102" t="s">
        <v>7</v>
      </c>
      <c r="Y65" s="65" t="s">
        <v>7</v>
      </c>
      <c r="Z65" s="36" t="s">
        <v>7</v>
      </c>
      <c r="AA65" s="68" t="s">
        <v>7</v>
      </c>
      <c r="AB65" s="86"/>
      <c r="AC65" s="84" t="s">
        <v>106</v>
      </c>
      <c r="AD65" s="83"/>
      <c r="AE65" s="85" t="s">
        <v>106</v>
      </c>
      <c r="AF65" s="86"/>
      <c r="AG65" s="84" t="s">
        <v>106</v>
      </c>
      <c r="AH65" s="79"/>
      <c r="AI65" s="80" t="s">
        <v>106</v>
      </c>
      <c r="AJ65" s="81"/>
      <c r="AK65" s="95" t="s">
        <v>106</v>
      </c>
      <c r="AL65" s="8"/>
      <c r="AM65" s="8"/>
      <c r="AN65" s="39" t="s">
        <v>77</v>
      </c>
      <c r="AO65" s="51">
        <v>611</v>
      </c>
      <c r="AP65" s="51">
        <v>596</v>
      </c>
      <c r="AQ65" s="51">
        <v>936</v>
      </c>
      <c r="AR65" s="51">
        <v>1133</v>
      </c>
      <c r="AS65" s="51">
        <v>1181</v>
      </c>
      <c r="AT65" s="16"/>
      <c r="AU65" s="39"/>
      <c r="AV65" s="37" t="s">
        <v>7</v>
      </c>
      <c r="AW65" s="37" t="s">
        <v>7</v>
      </c>
      <c r="AX65" s="37" t="s">
        <v>7</v>
      </c>
      <c r="AY65" s="37" t="s">
        <v>7</v>
      </c>
      <c r="AZ65" s="37" t="s">
        <v>7</v>
      </c>
      <c r="BA65" s="19"/>
      <c r="BB65" s="39"/>
      <c r="BC65" s="38" t="s">
        <v>7</v>
      </c>
      <c r="BD65" s="38" t="s">
        <v>7</v>
      </c>
      <c r="BE65" s="38" t="s">
        <v>7</v>
      </c>
      <c r="BF65" s="38" t="s">
        <v>7</v>
      </c>
      <c r="BG65" s="38" t="s">
        <v>7</v>
      </c>
    </row>
    <row r="66" spans="1:60" ht="20.100000000000001" customHeight="1">
      <c r="A66" s="206">
        <v>58</v>
      </c>
      <c r="B66" s="210" t="s">
        <v>52</v>
      </c>
      <c r="C66" s="102">
        <v>64</v>
      </c>
      <c r="D66" s="36">
        <v>4</v>
      </c>
      <c r="E66" s="36">
        <v>1163</v>
      </c>
      <c r="F66" s="36">
        <v>1262</v>
      </c>
      <c r="G66" s="53">
        <v>1222</v>
      </c>
      <c r="H66" s="75">
        <v>1263</v>
      </c>
      <c r="I66" s="152">
        <v>928</v>
      </c>
      <c r="J66" s="148">
        <v>425</v>
      </c>
      <c r="K66" s="68">
        <f>J66/C66</f>
        <v>6.640625</v>
      </c>
      <c r="L66" s="36">
        <v>428</v>
      </c>
      <c r="M66" s="65">
        <f>L66/D66</f>
        <v>107</v>
      </c>
      <c r="N66" s="82">
        <v>480</v>
      </c>
      <c r="O66" s="85">
        <f>N66/E66</f>
        <v>0.41272570937231301</v>
      </c>
      <c r="P66" s="94">
        <v>581</v>
      </c>
      <c r="Q66" s="84">
        <f t="shared" si="1"/>
        <v>0.46038034865293187</v>
      </c>
      <c r="R66" s="82">
        <v>514</v>
      </c>
      <c r="S66" s="85">
        <f t="shared" si="2"/>
        <v>0.42062193126022912</v>
      </c>
      <c r="T66" s="93">
        <v>648</v>
      </c>
      <c r="U66" s="91">
        <f t="shared" si="3"/>
        <v>0.51306413301662712</v>
      </c>
      <c r="V66" s="88">
        <v>438</v>
      </c>
      <c r="W66" s="147">
        <f t="shared" si="4"/>
        <v>0.47198275862068967</v>
      </c>
      <c r="X66" s="102">
        <v>74</v>
      </c>
      <c r="Y66" s="65">
        <f>X66/J66</f>
        <v>0.17411764705882352</v>
      </c>
      <c r="Z66" s="36">
        <v>81</v>
      </c>
      <c r="AA66" s="68">
        <f>Z66/L66</f>
        <v>0.18925233644859812</v>
      </c>
      <c r="AB66" s="86">
        <v>79</v>
      </c>
      <c r="AC66" s="84">
        <f>AB66/N66</f>
        <v>0.16458333333333333</v>
      </c>
      <c r="AD66" s="83">
        <v>88</v>
      </c>
      <c r="AE66" s="85">
        <f t="shared" si="6"/>
        <v>0.15146299483648881</v>
      </c>
      <c r="AF66" s="86">
        <v>81</v>
      </c>
      <c r="AG66" s="84">
        <f t="shared" si="7"/>
        <v>0.15758754863813229</v>
      </c>
      <c r="AH66" s="79">
        <v>85</v>
      </c>
      <c r="AI66" s="80">
        <f t="shared" ref="AI66" si="18">AH66/T66</f>
        <v>0.13117283950617284</v>
      </c>
      <c r="AJ66" s="81">
        <v>91</v>
      </c>
      <c r="AK66" s="95">
        <f t="shared" si="9"/>
        <v>0.20776255707762556</v>
      </c>
      <c r="AL66" s="8"/>
      <c r="AM66" s="8"/>
      <c r="AN66" s="39" t="s">
        <v>52</v>
      </c>
      <c r="AO66" s="51">
        <v>88</v>
      </c>
      <c r="AP66" s="51">
        <v>54</v>
      </c>
      <c r="AQ66" s="51">
        <v>90</v>
      </c>
      <c r="AR66" s="51">
        <v>64</v>
      </c>
      <c r="AS66" s="51">
        <v>4</v>
      </c>
      <c r="AT66" s="16"/>
      <c r="AU66" s="39" t="s">
        <v>52</v>
      </c>
      <c r="AV66" s="37">
        <v>297</v>
      </c>
      <c r="AW66" s="37">
        <v>293</v>
      </c>
      <c r="AX66" s="37">
        <v>351</v>
      </c>
      <c r="AY66" s="37">
        <v>425</v>
      </c>
      <c r="AZ66" s="37">
        <v>428</v>
      </c>
      <c r="BA66" s="19"/>
      <c r="BB66" s="39" t="s">
        <v>52</v>
      </c>
      <c r="BC66" s="38">
        <v>77</v>
      </c>
      <c r="BD66" s="38">
        <v>77</v>
      </c>
      <c r="BE66" s="38">
        <v>89</v>
      </c>
      <c r="BF66" s="38">
        <v>74</v>
      </c>
      <c r="BG66" s="38">
        <v>81</v>
      </c>
    </row>
    <row r="67" spans="1:60" ht="20.100000000000001" customHeight="1">
      <c r="A67" s="207">
        <v>59</v>
      </c>
      <c r="B67" s="210" t="s">
        <v>53</v>
      </c>
      <c r="C67" s="102" t="s">
        <v>7</v>
      </c>
      <c r="D67" s="36" t="s">
        <v>7</v>
      </c>
      <c r="E67" s="36">
        <v>1</v>
      </c>
      <c r="F67" s="36"/>
      <c r="G67" s="53">
        <v>1</v>
      </c>
      <c r="H67" s="75"/>
      <c r="I67" s="152"/>
      <c r="J67" s="148">
        <v>27</v>
      </c>
      <c r="K67" s="68" t="s">
        <v>7</v>
      </c>
      <c r="L67" s="36">
        <v>1</v>
      </c>
      <c r="M67" s="65" t="s">
        <v>7</v>
      </c>
      <c r="N67" s="82">
        <v>1</v>
      </c>
      <c r="O67" s="85">
        <f>N67/E67</f>
        <v>1</v>
      </c>
      <c r="P67" s="94"/>
      <c r="Q67" s="84" t="s">
        <v>106</v>
      </c>
      <c r="R67" s="82"/>
      <c r="S67" s="85">
        <f t="shared" si="2"/>
        <v>0</v>
      </c>
      <c r="T67" s="93"/>
      <c r="U67" s="91" t="s">
        <v>106</v>
      </c>
      <c r="V67" s="88"/>
      <c r="W67" s="147" t="s">
        <v>106</v>
      </c>
      <c r="X67" s="102">
        <v>1</v>
      </c>
      <c r="Y67" s="65">
        <f>X67/J67</f>
        <v>3.7037037037037035E-2</v>
      </c>
      <c r="Z67" s="36" t="s">
        <v>7</v>
      </c>
      <c r="AA67" s="68"/>
      <c r="AB67" s="86"/>
      <c r="AC67" s="84">
        <f>AB67/N67</f>
        <v>0</v>
      </c>
      <c r="AD67" s="83"/>
      <c r="AE67" s="85" t="s">
        <v>106</v>
      </c>
      <c r="AF67" s="86"/>
      <c r="AG67" s="84" t="s">
        <v>106</v>
      </c>
      <c r="AH67" s="79"/>
      <c r="AI67" s="80" t="s">
        <v>106</v>
      </c>
      <c r="AJ67" s="81"/>
      <c r="AK67" s="95" t="s">
        <v>106</v>
      </c>
      <c r="AL67" s="8"/>
      <c r="AM67" s="8"/>
      <c r="AN67" s="39" t="s">
        <v>53</v>
      </c>
      <c r="AO67" s="51"/>
      <c r="AP67" s="51"/>
      <c r="AQ67" s="51"/>
      <c r="AR67" s="51"/>
      <c r="AS67" s="51"/>
      <c r="AT67" s="16"/>
      <c r="AU67" s="39" t="s">
        <v>53</v>
      </c>
      <c r="AV67" s="37">
        <v>32</v>
      </c>
      <c r="AW67" s="37">
        <v>19</v>
      </c>
      <c r="AX67" s="37">
        <v>24</v>
      </c>
      <c r="AY67" s="37">
        <v>27</v>
      </c>
      <c r="AZ67" s="37">
        <v>1</v>
      </c>
      <c r="BA67" s="19"/>
      <c r="BB67" s="39" t="s">
        <v>53</v>
      </c>
      <c r="BC67" s="38">
        <v>3</v>
      </c>
      <c r="BD67" s="38">
        <v>1</v>
      </c>
      <c r="BE67" s="38">
        <v>1</v>
      </c>
      <c r="BF67" s="38">
        <v>1</v>
      </c>
      <c r="BG67" s="38" t="s">
        <v>7</v>
      </c>
    </row>
    <row r="68" spans="1:60" ht="20.100000000000001" customHeight="1">
      <c r="A68" s="206">
        <v>60</v>
      </c>
      <c r="B68" s="210" t="s">
        <v>54</v>
      </c>
      <c r="C68" s="102">
        <v>7</v>
      </c>
      <c r="D68" s="36">
        <v>1</v>
      </c>
      <c r="E68" s="36">
        <v>8</v>
      </c>
      <c r="F68" s="36">
        <v>1</v>
      </c>
      <c r="G68" s="53"/>
      <c r="H68" s="75"/>
      <c r="I68" s="152"/>
      <c r="J68" s="148" t="s">
        <v>7</v>
      </c>
      <c r="K68" s="68" t="s">
        <v>7</v>
      </c>
      <c r="L68" s="36">
        <v>1</v>
      </c>
      <c r="M68" s="65" t="s">
        <v>7</v>
      </c>
      <c r="N68" s="82">
        <v>1</v>
      </c>
      <c r="O68" s="85">
        <f>N68/E68</f>
        <v>0.125</v>
      </c>
      <c r="P68" s="94"/>
      <c r="Q68" s="84">
        <f t="shared" si="1"/>
        <v>0</v>
      </c>
      <c r="R68" s="82"/>
      <c r="S68" s="85" t="s">
        <v>106</v>
      </c>
      <c r="T68" s="93"/>
      <c r="U68" s="91" t="s">
        <v>106</v>
      </c>
      <c r="V68" s="88"/>
      <c r="W68" s="147" t="s">
        <v>106</v>
      </c>
      <c r="X68" s="102" t="s">
        <v>7</v>
      </c>
      <c r="Y68" s="65" t="s">
        <v>7</v>
      </c>
      <c r="Z68" s="36" t="s">
        <v>7</v>
      </c>
      <c r="AA68" s="68" t="s">
        <v>7</v>
      </c>
      <c r="AB68" s="86"/>
      <c r="AC68" s="84">
        <f>AB68/N68</f>
        <v>0</v>
      </c>
      <c r="AD68" s="83"/>
      <c r="AE68" s="85" t="s">
        <v>106</v>
      </c>
      <c r="AF68" s="86"/>
      <c r="AG68" s="84" t="s">
        <v>106</v>
      </c>
      <c r="AH68" s="79"/>
      <c r="AI68" s="80" t="s">
        <v>106</v>
      </c>
      <c r="AJ68" s="81"/>
      <c r="AK68" s="95" t="s">
        <v>106</v>
      </c>
      <c r="AL68" s="8"/>
      <c r="AM68" s="8"/>
      <c r="AN68" s="39" t="s">
        <v>54</v>
      </c>
      <c r="AO68" s="51"/>
      <c r="AP68" s="51">
        <v>9</v>
      </c>
      <c r="AQ68" s="51">
        <v>5</v>
      </c>
      <c r="AR68" s="51">
        <v>7</v>
      </c>
      <c r="AS68" s="51">
        <v>1</v>
      </c>
      <c r="AT68" s="16"/>
      <c r="AU68" s="39" t="s">
        <v>54</v>
      </c>
      <c r="AV68" s="37" t="s">
        <v>7</v>
      </c>
      <c r="AW68" s="37" t="s">
        <v>7</v>
      </c>
      <c r="AX68" s="37" t="s">
        <v>7</v>
      </c>
      <c r="AY68" s="37" t="s">
        <v>7</v>
      </c>
      <c r="AZ68" s="37">
        <v>1</v>
      </c>
      <c r="BA68" s="19"/>
      <c r="BB68" s="39"/>
      <c r="BC68" s="38" t="s">
        <v>7</v>
      </c>
      <c r="BD68" s="38" t="s">
        <v>7</v>
      </c>
      <c r="BE68" s="38" t="s">
        <v>7</v>
      </c>
      <c r="BF68" s="38" t="s">
        <v>7</v>
      </c>
      <c r="BG68" s="38" t="s">
        <v>7</v>
      </c>
    </row>
    <row r="69" spans="1:60" s="21" customFormat="1" ht="20.100000000000001" customHeight="1">
      <c r="A69" s="206">
        <v>61</v>
      </c>
      <c r="B69" s="212" t="s">
        <v>68</v>
      </c>
      <c r="C69" s="102" t="s">
        <v>7</v>
      </c>
      <c r="D69" s="53" t="s">
        <v>7</v>
      </c>
      <c r="E69" s="53"/>
      <c r="F69" s="53"/>
      <c r="G69" s="53"/>
      <c r="H69" s="75">
        <v>336</v>
      </c>
      <c r="I69" s="152">
        <v>372</v>
      </c>
      <c r="J69" s="148" t="s">
        <v>7</v>
      </c>
      <c r="K69" s="65" t="s">
        <v>7</v>
      </c>
      <c r="L69" s="53">
        <v>222</v>
      </c>
      <c r="M69" s="65" t="s">
        <v>7</v>
      </c>
      <c r="N69" s="82"/>
      <c r="O69" s="85" t="s">
        <v>106</v>
      </c>
      <c r="P69" s="86"/>
      <c r="Q69" s="84" t="s">
        <v>106</v>
      </c>
      <c r="R69" s="82"/>
      <c r="S69" s="85" t="s">
        <v>106</v>
      </c>
      <c r="T69" s="93">
        <v>223</v>
      </c>
      <c r="U69" s="91">
        <f t="shared" si="3"/>
        <v>0.66369047619047616</v>
      </c>
      <c r="V69" s="88">
        <v>214</v>
      </c>
      <c r="W69" s="147">
        <f t="shared" si="4"/>
        <v>0.57526881720430112</v>
      </c>
      <c r="X69" s="102" t="s">
        <v>7</v>
      </c>
      <c r="Y69" s="65" t="s">
        <v>7</v>
      </c>
      <c r="Z69" s="53">
        <v>33</v>
      </c>
      <c r="AA69" s="65" t="s">
        <v>7</v>
      </c>
      <c r="AB69" s="86"/>
      <c r="AC69" s="84" t="s">
        <v>106</v>
      </c>
      <c r="AD69" s="82"/>
      <c r="AE69" s="85" t="s">
        <v>106</v>
      </c>
      <c r="AF69" s="86"/>
      <c r="AG69" s="84" t="s">
        <v>106</v>
      </c>
      <c r="AH69" s="79">
        <v>33</v>
      </c>
      <c r="AI69" s="80">
        <f t="shared" ref="AI69:AI70" si="19">AH69/T69</f>
        <v>0.14798206278026907</v>
      </c>
      <c r="AJ69" s="81">
        <v>34</v>
      </c>
      <c r="AK69" s="95">
        <f t="shared" si="9"/>
        <v>0.15887850467289719</v>
      </c>
      <c r="AL69" s="13"/>
      <c r="AM69" s="13"/>
      <c r="AN69" s="59" t="s">
        <v>68</v>
      </c>
      <c r="AO69" s="50"/>
      <c r="AP69" s="50"/>
      <c r="AQ69" s="50"/>
      <c r="AR69" s="50"/>
      <c r="AS69" s="50"/>
      <c r="AT69" s="56"/>
      <c r="AU69" s="59" t="s">
        <v>68</v>
      </c>
      <c r="AV69" s="55" t="s">
        <v>7</v>
      </c>
      <c r="AW69" s="55" t="s">
        <v>7</v>
      </c>
      <c r="AX69" s="55" t="s">
        <v>7</v>
      </c>
      <c r="AY69" s="55" t="s">
        <v>7</v>
      </c>
      <c r="AZ69" s="55">
        <v>222</v>
      </c>
      <c r="BA69" s="57" t="s">
        <v>7</v>
      </c>
      <c r="BB69" s="59" t="s">
        <v>68</v>
      </c>
      <c r="BC69" s="60" t="s">
        <v>7</v>
      </c>
      <c r="BD69" s="60" t="s">
        <v>7</v>
      </c>
      <c r="BE69" s="60" t="s">
        <v>7</v>
      </c>
      <c r="BF69" s="60" t="s">
        <v>7</v>
      </c>
      <c r="BG69" s="60">
        <v>33</v>
      </c>
    </row>
    <row r="70" spans="1:60" ht="20.100000000000001" customHeight="1">
      <c r="A70" s="206">
        <v>62</v>
      </c>
      <c r="B70" s="210" t="s">
        <v>55</v>
      </c>
      <c r="C70" s="102">
        <v>41</v>
      </c>
      <c r="D70" s="36">
        <v>483</v>
      </c>
      <c r="E70" s="36">
        <v>22</v>
      </c>
      <c r="F70" s="36">
        <v>36</v>
      </c>
      <c r="G70" s="53">
        <v>35</v>
      </c>
      <c r="H70" s="75">
        <v>27</v>
      </c>
      <c r="I70" s="152">
        <v>34</v>
      </c>
      <c r="J70" s="148">
        <v>9</v>
      </c>
      <c r="K70" s="68">
        <f>J70/C70</f>
        <v>0.21951219512195122</v>
      </c>
      <c r="L70" s="36">
        <v>3</v>
      </c>
      <c r="M70" s="65">
        <f>L70/D70</f>
        <v>6.2111801242236021E-3</v>
      </c>
      <c r="N70" s="82">
        <v>5</v>
      </c>
      <c r="O70" s="85">
        <f>N70/E70</f>
        <v>0.22727272727272727</v>
      </c>
      <c r="P70" s="94">
        <v>12</v>
      </c>
      <c r="Q70" s="84">
        <f t="shared" si="1"/>
        <v>0.33333333333333331</v>
      </c>
      <c r="R70" s="82">
        <v>7</v>
      </c>
      <c r="S70" s="85">
        <f t="shared" si="2"/>
        <v>0.2</v>
      </c>
      <c r="T70" s="93">
        <v>10</v>
      </c>
      <c r="U70" s="91">
        <f t="shared" si="3"/>
        <v>0.37037037037037035</v>
      </c>
      <c r="V70" s="88">
        <v>9</v>
      </c>
      <c r="W70" s="147">
        <f t="shared" si="4"/>
        <v>0.26470588235294118</v>
      </c>
      <c r="X70" s="102">
        <v>2</v>
      </c>
      <c r="Y70" s="65" t="s">
        <v>7</v>
      </c>
      <c r="Z70" s="36" t="s">
        <v>7</v>
      </c>
      <c r="AA70" s="68" t="s">
        <v>7</v>
      </c>
      <c r="AB70" s="86"/>
      <c r="AC70" s="84">
        <f>AB70/N70</f>
        <v>0</v>
      </c>
      <c r="AD70" s="83"/>
      <c r="AE70" s="85">
        <f t="shared" si="6"/>
        <v>0</v>
      </c>
      <c r="AF70" s="86"/>
      <c r="AG70" s="84">
        <f t="shared" si="7"/>
        <v>0</v>
      </c>
      <c r="AH70" s="79">
        <v>1</v>
      </c>
      <c r="AI70" s="80">
        <f t="shared" si="19"/>
        <v>0.1</v>
      </c>
      <c r="AJ70" s="81"/>
      <c r="AK70" s="95">
        <f t="shared" si="9"/>
        <v>0</v>
      </c>
      <c r="AL70" s="8"/>
      <c r="AM70" s="8"/>
      <c r="AN70" s="39" t="s">
        <v>55</v>
      </c>
      <c r="AO70" s="51">
        <v>11</v>
      </c>
      <c r="AP70" s="51">
        <v>32</v>
      </c>
      <c r="AQ70" s="51">
        <v>17</v>
      </c>
      <c r="AR70" s="51">
        <v>41</v>
      </c>
      <c r="AS70" s="51">
        <v>483</v>
      </c>
      <c r="AT70" s="16"/>
      <c r="AU70" s="39" t="s">
        <v>55</v>
      </c>
      <c r="AV70" s="37">
        <v>3</v>
      </c>
      <c r="AW70" s="37">
        <v>4</v>
      </c>
      <c r="AX70" s="37">
        <v>4</v>
      </c>
      <c r="AY70" s="37">
        <v>9</v>
      </c>
      <c r="AZ70" s="37">
        <v>3</v>
      </c>
      <c r="BA70" s="19"/>
      <c r="BB70" s="39" t="s">
        <v>55</v>
      </c>
      <c r="BC70" s="38" t="s">
        <v>7</v>
      </c>
      <c r="BD70" s="38" t="s">
        <v>7</v>
      </c>
      <c r="BE70" s="38">
        <v>1</v>
      </c>
      <c r="BF70" s="38">
        <v>2</v>
      </c>
      <c r="BG70" s="38" t="s">
        <v>7</v>
      </c>
    </row>
    <row r="71" spans="1:60" ht="20.100000000000001" customHeight="1">
      <c r="A71" s="207">
        <v>63</v>
      </c>
      <c r="B71" s="210" t="s">
        <v>56</v>
      </c>
      <c r="C71" s="102">
        <v>442</v>
      </c>
      <c r="D71" s="36">
        <v>42</v>
      </c>
      <c r="E71" s="36">
        <v>369</v>
      </c>
      <c r="F71" s="36">
        <v>377</v>
      </c>
      <c r="G71" s="53">
        <v>366</v>
      </c>
      <c r="H71" s="75"/>
      <c r="I71" s="152"/>
      <c r="J71" s="148">
        <v>226</v>
      </c>
      <c r="K71" s="68">
        <f>J71/C71</f>
        <v>0.5113122171945701</v>
      </c>
      <c r="L71" s="36" t="s">
        <v>7</v>
      </c>
      <c r="M71" s="65"/>
      <c r="N71" s="82">
        <v>181</v>
      </c>
      <c r="O71" s="85">
        <f>N71/E71</f>
        <v>0.49051490514905149</v>
      </c>
      <c r="P71" s="94">
        <v>232</v>
      </c>
      <c r="Q71" s="84">
        <f t="shared" si="1"/>
        <v>0.61538461538461542</v>
      </c>
      <c r="R71" s="82">
        <v>195</v>
      </c>
      <c r="S71" s="85">
        <f t="shared" si="2"/>
        <v>0.53278688524590168</v>
      </c>
      <c r="T71" s="93"/>
      <c r="U71" s="91" t="s">
        <v>106</v>
      </c>
      <c r="V71" s="88"/>
      <c r="W71" s="147" t="s">
        <v>106</v>
      </c>
      <c r="X71" s="102">
        <v>45</v>
      </c>
      <c r="Y71" s="65">
        <f>X71/J71</f>
        <v>0.19911504424778761</v>
      </c>
      <c r="Z71" s="36" t="s">
        <v>7</v>
      </c>
      <c r="AA71" s="68"/>
      <c r="AB71" s="86">
        <v>24</v>
      </c>
      <c r="AC71" s="84">
        <f>AB71/N71</f>
        <v>0.13259668508287292</v>
      </c>
      <c r="AD71" s="83">
        <v>29</v>
      </c>
      <c r="AE71" s="85">
        <f t="shared" si="6"/>
        <v>0.125</v>
      </c>
      <c r="AF71" s="86">
        <v>28</v>
      </c>
      <c r="AG71" s="84">
        <f t="shared" si="7"/>
        <v>0.14358974358974358</v>
      </c>
      <c r="AH71" s="79"/>
      <c r="AI71" s="80" t="s">
        <v>106</v>
      </c>
      <c r="AJ71" s="81"/>
      <c r="AK71" s="95" t="s">
        <v>106</v>
      </c>
      <c r="AL71" s="8"/>
      <c r="AM71" s="8"/>
      <c r="AN71" s="39" t="s">
        <v>56</v>
      </c>
      <c r="AO71" s="51">
        <v>290</v>
      </c>
      <c r="AP71" s="51">
        <v>236</v>
      </c>
      <c r="AQ71" s="51">
        <v>365</v>
      </c>
      <c r="AR71" s="51">
        <v>442</v>
      </c>
      <c r="AS71" s="51">
        <v>42</v>
      </c>
      <c r="AT71" s="16"/>
      <c r="AU71" s="39" t="s">
        <v>56</v>
      </c>
      <c r="AV71" s="37">
        <v>153</v>
      </c>
      <c r="AW71" s="37">
        <v>110</v>
      </c>
      <c r="AX71" s="37">
        <v>180</v>
      </c>
      <c r="AY71" s="37">
        <v>226</v>
      </c>
      <c r="AZ71" s="37" t="s">
        <v>7</v>
      </c>
      <c r="BA71" s="19"/>
      <c r="BB71" s="39" t="s">
        <v>56</v>
      </c>
      <c r="BC71" s="38">
        <v>32</v>
      </c>
      <c r="BD71" s="38">
        <v>32</v>
      </c>
      <c r="BE71" s="38">
        <v>48</v>
      </c>
      <c r="BF71" s="38">
        <v>45</v>
      </c>
      <c r="BG71" s="38" t="s">
        <v>7</v>
      </c>
    </row>
    <row r="72" spans="1:60" ht="20.100000000000001" customHeight="1">
      <c r="A72" s="206">
        <v>64</v>
      </c>
      <c r="B72" s="210" t="s">
        <v>57</v>
      </c>
      <c r="C72" s="102" t="s">
        <v>7</v>
      </c>
      <c r="D72" s="36" t="s">
        <v>7</v>
      </c>
      <c r="E72" s="36"/>
      <c r="F72" s="36"/>
      <c r="G72" s="53"/>
      <c r="H72" s="75"/>
      <c r="I72" s="152"/>
      <c r="J72" s="148" t="s">
        <v>7</v>
      </c>
      <c r="K72" s="68" t="s">
        <v>7</v>
      </c>
      <c r="L72" s="36" t="s">
        <v>7</v>
      </c>
      <c r="M72" s="65" t="s">
        <v>7</v>
      </c>
      <c r="N72" s="82"/>
      <c r="O72" s="85" t="s">
        <v>106</v>
      </c>
      <c r="P72" s="94"/>
      <c r="Q72" s="84" t="s">
        <v>106</v>
      </c>
      <c r="R72" s="82"/>
      <c r="S72" s="85" t="s">
        <v>106</v>
      </c>
      <c r="T72" s="93"/>
      <c r="U72" s="91" t="s">
        <v>106</v>
      </c>
      <c r="V72" s="88"/>
      <c r="W72" s="147" t="s">
        <v>106</v>
      </c>
      <c r="X72" s="102" t="s">
        <v>7</v>
      </c>
      <c r="Y72" s="65" t="s">
        <v>7</v>
      </c>
      <c r="Z72" s="36" t="s">
        <v>7</v>
      </c>
      <c r="AA72" s="68" t="s">
        <v>7</v>
      </c>
      <c r="AB72" s="86"/>
      <c r="AC72" s="84" t="s">
        <v>106</v>
      </c>
      <c r="AD72" s="83"/>
      <c r="AE72" s="85" t="s">
        <v>106</v>
      </c>
      <c r="AF72" s="86"/>
      <c r="AG72" s="84" t="s">
        <v>106</v>
      </c>
      <c r="AH72" s="79"/>
      <c r="AI72" s="80" t="s">
        <v>106</v>
      </c>
      <c r="AJ72" s="81"/>
      <c r="AK72" s="95" t="s">
        <v>106</v>
      </c>
      <c r="AL72" s="8"/>
      <c r="AM72" s="8"/>
      <c r="AN72" s="39" t="s">
        <v>57</v>
      </c>
      <c r="AO72" s="51">
        <v>1</v>
      </c>
      <c r="AP72" s="51"/>
      <c r="AQ72" s="51"/>
      <c r="AR72" s="51"/>
      <c r="AS72" s="51"/>
      <c r="AT72" s="16"/>
      <c r="AU72" s="39" t="s">
        <v>57</v>
      </c>
      <c r="AV72" s="37" t="s">
        <v>7</v>
      </c>
      <c r="AW72" s="37" t="s">
        <v>7</v>
      </c>
      <c r="AX72" s="37" t="s">
        <v>7</v>
      </c>
      <c r="AY72" s="37" t="s">
        <v>7</v>
      </c>
      <c r="AZ72" s="37" t="s">
        <v>7</v>
      </c>
      <c r="BA72" s="19"/>
      <c r="BB72" s="39" t="s">
        <v>7</v>
      </c>
      <c r="BC72" s="38" t="s">
        <v>7</v>
      </c>
      <c r="BD72" s="38" t="s">
        <v>7</v>
      </c>
      <c r="BE72" s="38" t="s">
        <v>7</v>
      </c>
      <c r="BF72" s="38" t="s">
        <v>7</v>
      </c>
      <c r="BG72" s="38" t="s">
        <v>7</v>
      </c>
    </row>
    <row r="73" spans="1:60" ht="20.100000000000001" customHeight="1" thickBot="1">
      <c r="A73" s="208">
        <v>65</v>
      </c>
      <c r="B73" s="213" t="s">
        <v>59</v>
      </c>
      <c r="C73" s="171">
        <v>457</v>
      </c>
      <c r="D73" s="156">
        <v>439</v>
      </c>
      <c r="E73" s="156">
        <v>360</v>
      </c>
      <c r="F73" s="156">
        <v>275</v>
      </c>
      <c r="G73" s="157">
        <v>474</v>
      </c>
      <c r="H73" s="158">
        <v>330</v>
      </c>
      <c r="I73" s="159">
        <v>237</v>
      </c>
      <c r="J73" s="160">
        <v>217</v>
      </c>
      <c r="K73" s="161" t="s">
        <v>7</v>
      </c>
      <c r="L73" s="156">
        <v>205</v>
      </c>
      <c r="M73" s="162">
        <f>L73/D73</f>
        <v>0.46697038724373574</v>
      </c>
      <c r="N73" s="163">
        <v>237</v>
      </c>
      <c r="O73" s="164">
        <f>N73/E73</f>
        <v>0.65833333333333333</v>
      </c>
      <c r="P73" s="165">
        <v>258</v>
      </c>
      <c r="Q73" s="166">
        <f t="shared" si="1"/>
        <v>0.93818181818181823</v>
      </c>
      <c r="R73" s="163">
        <v>1105</v>
      </c>
      <c r="S73" s="164">
        <f t="shared" si="2"/>
        <v>2.331223628691983</v>
      </c>
      <c r="T73" s="167">
        <v>1014</v>
      </c>
      <c r="U73" s="168">
        <f t="shared" si="3"/>
        <v>3.0727272727272728</v>
      </c>
      <c r="V73" s="169">
        <v>689</v>
      </c>
      <c r="W73" s="170">
        <f t="shared" si="4"/>
        <v>2.9071729957805905</v>
      </c>
      <c r="X73" s="171">
        <v>28</v>
      </c>
      <c r="Y73" s="162">
        <f>X73/J73</f>
        <v>0.12903225806451613</v>
      </c>
      <c r="Z73" s="156">
        <v>26</v>
      </c>
      <c r="AA73" s="161">
        <f>Z73/L73</f>
        <v>0.12682926829268293</v>
      </c>
      <c r="AB73" s="172">
        <v>22</v>
      </c>
      <c r="AC73" s="166">
        <f>AB73/N73</f>
        <v>9.2827004219409287E-2</v>
      </c>
      <c r="AD73" s="173">
        <v>25</v>
      </c>
      <c r="AE73" s="164">
        <f t="shared" si="6"/>
        <v>9.6899224806201556E-2</v>
      </c>
      <c r="AF73" s="172">
        <v>78</v>
      </c>
      <c r="AG73" s="166">
        <f t="shared" si="7"/>
        <v>7.0588235294117646E-2</v>
      </c>
      <c r="AH73" s="174">
        <v>74</v>
      </c>
      <c r="AI73" s="175">
        <f t="shared" ref="AI73" si="20">AH73/T73</f>
        <v>7.2978303747534515E-2</v>
      </c>
      <c r="AJ73" s="176">
        <v>102</v>
      </c>
      <c r="AK73" s="177">
        <f>AJ73/V73</f>
        <v>0.14804063860667635</v>
      </c>
      <c r="AL73" s="8"/>
      <c r="AM73" s="8"/>
      <c r="AN73" s="39" t="s">
        <v>59</v>
      </c>
      <c r="AO73" s="51">
        <v>591</v>
      </c>
      <c r="AP73" s="51">
        <v>1031</v>
      </c>
      <c r="AQ73" s="51">
        <v>1017</v>
      </c>
      <c r="AR73" s="51">
        <v>457</v>
      </c>
      <c r="AS73" s="51">
        <v>439</v>
      </c>
      <c r="AT73" s="16"/>
      <c r="AU73" s="39" t="s">
        <v>59</v>
      </c>
      <c r="AV73" s="37">
        <v>1852</v>
      </c>
      <c r="AW73" s="37">
        <v>463</v>
      </c>
      <c r="AX73" s="37">
        <v>399</v>
      </c>
      <c r="AY73" s="37">
        <v>217</v>
      </c>
      <c r="AZ73" s="37">
        <v>205</v>
      </c>
      <c r="BA73" s="19"/>
      <c r="BB73" s="39" t="s">
        <v>59</v>
      </c>
      <c r="BC73" s="38">
        <v>476</v>
      </c>
      <c r="BD73" s="38">
        <v>86</v>
      </c>
      <c r="BE73" s="38">
        <v>45</v>
      </c>
      <c r="BF73" s="38">
        <v>28</v>
      </c>
      <c r="BG73" s="38">
        <v>26</v>
      </c>
    </row>
    <row r="74" spans="1:60" ht="20.100000000000001" customHeight="1" thickBot="1">
      <c r="A74" s="257" t="s">
        <v>4</v>
      </c>
      <c r="B74" s="258"/>
      <c r="C74" s="205">
        <f t="shared" ref="C74:J74" si="21">SUM(C9:C73)</f>
        <v>12751</v>
      </c>
      <c r="D74" s="184">
        <f t="shared" si="21"/>
        <v>13503</v>
      </c>
      <c r="E74" s="178">
        <f t="shared" si="21"/>
        <v>14028</v>
      </c>
      <c r="F74" s="178">
        <f t="shared" si="21"/>
        <v>12787</v>
      </c>
      <c r="G74" s="179">
        <f>SUM(G9:G73)</f>
        <v>13226</v>
      </c>
      <c r="H74" s="180">
        <f t="shared" ref="H74" si="22">SUM(H9:H73)</f>
        <v>11427</v>
      </c>
      <c r="I74" s="181">
        <f t="shared" si="21"/>
        <v>8986</v>
      </c>
      <c r="J74" s="182">
        <f t="shared" si="21"/>
        <v>5745</v>
      </c>
      <c r="K74" s="183">
        <f>J74/C74</f>
        <v>0.4505528978119363</v>
      </c>
      <c r="L74" s="184">
        <f>SUM(L9:L73)</f>
        <v>6907</v>
      </c>
      <c r="M74" s="185">
        <f>L74/D74</f>
        <v>0.51151595941642602</v>
      </c>
      <c r="N74" s="186">
        <f>SUM(N9:N73)</f>
        <v>7691</v>
      </c>
      <c r="O74" s="187">
        <f>N74/E74</f>
        <v>0.54826062161391498</v>
      </c>
      <c r="P74" s="188">
        <f>SUM(P9:P73)</f>
        <v>6983</v>
      </c>
      <c r="Q74" s="189">
        <f>P74/F74</f>
        <v>0.546101509345429</v>
      </c>
      <c r="R74" s="190">
        <f>SUM(R9:R73)</f>
        <v>7505</v>
      </c>
      <c r="S74" s="228">
        <f>R74/G74</f>
        <v>0.56744291546952974</v>
      </c>
      <c r="T74" s="192">
        <f>SUM(T9:T73)</f>
        <v>7628</v>
      </c>
      <c r="U74" s="193">
        <f>T74/H74</f>
        <v>0.66754178699571187</v>
      </c>
      <c r="V74" s="194">
        <f>SUM(V9:V73)</f>
        <v>7255</v>
      </c>
      <c r="W74" s="195">
        <f>V74/I74</f>
        <v>0.80736701535722233</v>
      </c>
      <c r="X74" s="196">
        <f>SUM(X9:X73)</f>
        <v>935</v>
      </c>
      <c r="Y74" s="185">
        <f>X74/J74</f>
        <v>0.16275021758050479</v>
      </c>
      <c r="Z74" s="184">
        <f>SUM(Z9:Z73)</f>
        <v>932</v>
      </c>
      <c r="AA74" s="183">
        <f>Z74/L74</f>
        <v>0.13493557260749964</v>
      </c>
      <c r="AB74" s="197">
        <f>SUM(AB9:AB73)</f>
        <v>854</v>
      </c>
      <c r="AC74" s="189">
        <f>AB74/N74</f>
        <v>0.11103887660902353</v>
      </c>
      <c r="AD74" s="198">
        <f>SUM(AD9:AD73)</f>
        <v>795</v>
      </c>
      <c r="AE74" s="187">
        <f>AD74/P74</f>
        <v>0.11384791636832307</v>
      </c>
      <c r="AF74" s="199">
        <f>SUM(AF9:AF73)</f>
        <v>769</v>
      </c>
      <c r="AG74" s="230">
        <f>AF74/R74</f>
        <v>0.10246502331778815</v>
      </c>
      <c r="AH74" s="200">
        <f>SUM(AH9:AH73)</f>
        <v>804</v>
      </c>
      <c r="AI74" s="223">
        <f>AH74/T74</f>
        <v>0.10540115364446775</v>
      </c>
      <c r="AJ74" s="202">
        <f>SUM(AJ9:AJ73)</f>
        <v>866</v>
      </c>
      <c r="AK74" s="221">
        <f>AJ74/V74</f>
        <v>0.11936595451412818</v>
      </c>
      <c r="AL74" s="8"/>
      <c r="AM74" s="8"/>
      <c r="AN74" s="21"/>
      <c r="AO74" s="24"/>
      <c r="AP74" s="24"/>
      <c r="AQ74" s="24"/>
      <c r="AR74" s="24"/>
      <c r="AS74" s="24"/>
      <c r="AT74" s="1"/>
      <c r="AU74" s="4"/>
      <c r="AV74" s="4" t="s">
        <v>7</v>
      </c>
    </row>
    <row r="75" spans="1:60" s="26" customFormat="1" ht="20.100000000000001" customHeight="1">
      <c r="A75" s="241" t="s">
        <v>80</v>
      </c>
      <c r="B75" s="241"/>
      <c r="C75" s="241"/>
      <c r="D75" s="241"/>
      <c r="E75" s="241"/>
      <c r="F75" s="241"/>
      <c r="G75" s="241"/>
      <c r="H75" s="241"/>
      <c r="I75" s="241"/>
      <c r="J75" s="241"/>
      <c r="K75" s="241"/>
      <c r="L75" s="241"/>
      <c r="M75" s="241"/>
      <c r="N75" s="241"/>
      <c r="O75" s="241"/>
      <c r="P75" s="241"/>
      <c r="Q75" s="241"/>
      <c r="R75" s="241"/>
      <c r="S75" s="241"/>
      <c r="T75" s="241"/>
      <c r="U75" s="241"/>
      <c r="V75" s="241"/>
      <c r="W75" s="241"/>
      <c r="X75" s="241"/>
      <c r="Y75" s="241"/>
      <c r="Z75" s="241"/>
      <c r="AA75" s="241"/>
      <c r="AB75" s="241"/>
      <c r="AC75" s="241"/>
      <c r="AD75" s="241"/>
      <c r="AE75" s="241"/>
      <c r="AF75" s="241"/>
      <c r="AG75" s="241"/>
      <c r="AH75" s="241"/>
      <c r="AI75" s="241"/>
      <c r="AJ75" s="241"/>
      <c r="AK75" s="241"/>
      <c r="AL75" s="241"/>
      <c r="AM75" s="25"/>
      <c r="AN75" s="21"/>
      <c r="AP75" s="27"/>
      <c r="AQ75" s="27"/>
      <c r="AR75" s="27"/>
      <c r="AS75" s="27"/>
      <c r="AT75" s="27"/>
      <c r="AU75" s="28"/>
      <c r="AV75" s="29"/>
      <c r="AW75" s="29"/>
      <c r="AX75" s="29"/>
      <c r="AY75" s="29"/>
      <c r="AZ75" s="29"/>
      <c r="BA75" s="29"/>
      <c r="BB75" s="29"/>
      <c r="BC75" s="29"/>
      <c r="BD75" s="29"/>
      <c r="BE75" s="29"/>
      <c r="BF75" s="29"/>
      <c r="BG75" s="29"/>
      <c r="BH75" s="29"/>
    </row>
    <row r="76" spans="1:60">
      <c r="E76" s="29"/>
      <c r="F76" s="29"/>
      <c r="AV76" s="21"/>
      <c r="AW76" s="21"/>
      <c r="AX76" s="21"/>
      <c r="AY76" s="21"/>
      <c r="AZ76" s="21"/>
      <c r="BA76" s="21"/>
      <c r="BB76" s="21"/>
    </row>
    <row r="77" spans="1:60">
      <c r="E77" s="29"/>
      <c r="F77" s="29"/>
      <c r="AV77" s="21"/>
      <c r="AW77" s="21"/>
      <c r="AX77" s="21"/>
      <c r="AY77" s="21"/>
      <c r="AZ77" s="21"/>
      <c r="BA77" s="21"/>
      <c r="BB77" s="21"/>
    </row>
    <row r="78" spans="1:60">
      <c r="E78" s="29"/>
      <c r="F78" s="29"/>
    </row>
    <row r="79" spans="1:60">
      <c r="E79" s="29"/>
      <c r="F79" s="29"/>
    </row>
    <row r="81" spans="55:60" ht="14.25" customHeight="1"/>
    <row r="83" spans="55:60">
      <c r="BC83" s="21"/>
      <c r="BD83" s="21"/>
      <c r="BE83" s="21"/>
      <c r="BF83" s="21"/>
      <c r="BG83" s="21"/>
      <c r="BH83" s="21"/>
    </row>
    <row r="84" spans="55:60">
      <c r="BC84" s="21"/>
      <c r="BD84" s="21"/>
      <c r="BE84" s="21"/>
      <c r="BF84" s="21"/>
      <c r="BG84" s="21"/>
      <c r="BH84" s="21"/>
    </row>
  </sheetData>
  <mergeCells count="27">
    <mergeCell ref="P7:Q7"/>
    <mergeCell ref="V7:W7"/>
    <mergeCell ref="R7:S7"/>
    <mergeCell ref="AF7:AG7"/>
    <mergeCell ref="A1:A5"/>
    <mergeCell ref="B1:B5"/>
    <mergeCell ref="C1:W1"/>
    <mergeCell ref="C2:W2"/>
    <mergeCell ref="C3:W3"/>
    <mergeCell ref="C4:W4"/>
    <mergeCell ref="T7:U7"/>
    <mergeCell ref="AH7:AI7"/>
    <mergeCell ref="A75:AL75"/>
    <mergeCell ref="X7:Y7"/>
    <mergeCell ref="Z7:AA7"/>
    <mergeCell ref="AB7:AC7"/>
    <mergeCell ref="AD7:AE7"/>
    <mergeCell ref="AJ7:AK7"/>
    <mergeCell ref="A74:B74"/>
    <mergeCell ref="A6:A8"/>
    <mergeCell ref="B6:B8"/>
    <mergeCell ref="C6:I6"/>
    <mergeCell ref="J6:W6"/>
    <mergeCell ref="X6:AK6"/>
    <mergeCell ref="J7:K7"/>
    <mergeCell ref="L7:M7"/>
    <mergeCell ref="N7:O7"/>
  </mergeCells>
  <pageMargins left="0.5" right="0.15" top="0.5" bottom="0.5" header="0" footer="0.25"/>
  <pageSetup scale="98" orientation="landscape" horizontalDpi="4294967292" r:id="rId1"/>
  <headerFooter alignWithMargins="0">
    <oddHeader xml:space="preserve">&amp;C&amp;"Frutiger LT 55 Roman,Bold"&amp;12 </oddHeader>
    <oddFooter>&amp;L&amp;"Frutiger LT 55 Roman,Italic"&amp;8Prepared by: Office of Institutional Research (pn,ms,xq)&amp;R&amp;"Frutiger LT 55 Roman,Italic"&amp;8 Data as of 10/20/15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H43"/>
  <sheetViews>
    <sheetView zoomScaleNormal="100" workbookViewId="0">
      <selection activeCell="AL29" sqref="AL29"/>
    </sheetView>
  </sheetViews>
  <sheetFormatPr defaultColWidth="9.33203125" defaultRowHeight="14.25"/>
  <cols>
    <col min="1" max="1" width="5.83203125" style="1" customWidth="1"/>
    <col min="2" max="2" width="39.5" style="2" customWidth="1"/>
    <col min="3" max="4" width="8.83203125" style="4" hidden="1" customWidth="1"/>
    <col min="5" max="9" width="8.83203125" style="4" customWidth="1"/>
    <col min="10" max="10" width="8.83203125" style="30" hidden="1" customWidth="1"/>
    <col min="11" max="11" width="8.83203125" style="4" hidden="1" customWidth="1"/>
    <col min="12" max="12" width="8.83203125" style="30" hidden="1" customWidth="1"/>
    <col min="13" max="13" width="8.83203125" style="4" hidden="1" customWidth="1"/>
    <col min="14" max="14" width="8.83203125" style="30" customWidth="1"/>
    <col min="15" max="15" width="8.83203125" style="4" customWidth="1"/>
    <col min="16" max="16" width="8.83203125" style="30" customWidth="1"/>
    <col min="17" max="17" width="8.83203125" style="4" customWidth="1"/>
    <col min="18" max="18" width="8.83203125" style="30" customWidth="1"/>
    <col min="19" max="19" width="8.83203125" style="4" customWidth="1"/>
    <col min="20" max="20" width="8.83203125" style="30" customWidth="1"/>
    <col min="21" max="21" width="8.83203125" style="4" customWidth="1"/>
    <col min="22" max="22" width="8.83203125" style="30" customWidth="1"/>
    <col min="23" max="23" width="8.83203125" style="4" customWidth="1"/>
    <col min="24" max="24" width="8.83203125" style="30" hidden="1" customWidth="1"/>
    <col min="25" max="25" width="8.83203125" style="4" hidden="1" customWidth="1"/>
    <col min="26" max="26" width="8.83203125" style="30" hidden="1" customWidth="1"/>
    <col min="27" max="27" width="8.83203125" style="4" hidden="1" customWidth="1"/>
    <col min="28" max="28" width="8.83203125" style="30" customWidth="1"/>
    <col min="29" max="29" width="8.83203125" style="4" customWidth="1"/>
    <col min="30" max="30" width="8.83203125" style="30" customWidth="1"/>
    <col min="31" max="31" width="8.83203125" style="4" customWidth="1"/>
    <col min="32" max="32" width="8.83203125" style="30" customWidth="1"/>
    <col min="33" max="33" width="8.83203125" style="4" customWidth="1"/>
    <col min="34" max="34" width="8.83203125" style="30" customWidth="1"/>
    <col min="35" max="35" width="8.83203125" style="4" customWidth="1"/>
    <col min="36" max="36" width="8.83203125" style="30" customWidth="1"/>
    <col min="37" max="37" width="8.83203125" style="4" customWidth="1"/>
    <col min="38" max="39" width="6.83203125" style="30" customWidth="1"/>
    <col min="40" max="40" width="31.6640625" style="4" hidden="1" customWidth="1"/>
    <col min="41" max="41" width="12.5" style="4" hidden="1" customWidth="1"/>
    <col min="42" max="42" width="12" style="5" hidden="1" customWidth="1"/>
    <col min="43" max="43" width="13.6640625" style="5" hidden="1" customWidth="1"/>
    <col min="44" max="44" width="12.33203125" style="5" hidden="1" customWidth="1"/>
    <col min="45" max="45" width="13.6640625" style="5" hidden="1" customWidth="1"/>
    <col min="46" max="46" width="7.33203125" style="5" hidden="1" customWidth="1"/>
    <col min="47" max="47" width="27.33203125" style="1" hidden="1" customWidth="1"/>
    <col min="48" max="48" width="13.6640625" style="4" hidden="1" customWidth="1"/>
    <col min="49" max="49" width="13.5" style="4" hidden="1" customWidth="1"/>
    <col min="50" max="50" width="14" style="4" hidden="1" customWidth="1"/>
    <col min="51" max="51" width="13.83203125" style="4" hidden="1" customWidth="1"/>
    <col min="52" max="52" width="14" style="4" hidden="1" customWidth="1"/>
    <col min="53" max="53" width="13.83203125" style="4" hidden="1" customWidth="1"/>
    <col min="54" max="54" width="34.1640625" style="4" hidden="1" customWidth="1"/>
    <col min="55" max="56" width="13.83203125" style="4" hidden="1" customWidth="1"/>
    <col min="57" max="57" width="13.33203125" style="4" hidden="1" customWidth="1"/>
    <col min="58" max="58" width="12.83203125" style="4" hidden="1" customWidth="1"/>
    <col min="59" max="59" width="13.33203125" style="4" hidden="1" customWidth="1"/>
    <col min="60" max="60" width="12.83203125" style="4" customWidth="1"/>
    <col min="61" max="16384" width="9.33203125" style="4"/>
  </cols>
  <sheetData>
    <row r="1" spans="1:60" ht="20.100000000000001" customHeight="1">
      <c r="A1" s="235"/>
      <c r="B1" s="237"/>
      <c r="C1" s="259" t="s">
        <v>82</v>
      </c>
      <c r="D1" s="259"/>
      <c r="E1" s="259"/>
      <c r="F1" s="259"/>
      <c r="G1" s="259"/>
      <c r="H1" s="259"/>
      <c r="I1" s="259"/>
      <c r="J1" s="259"/>
      <c r="K1" s="259"/>
      <c r="L1" s="259"/>
      <c r="M1" s="259"/>
      <c r="N1" s="259"/>
      <c r="O1" s="259"/>
      <c r="P1" s="259"/>
      <c r="Q1" s="259"/>
      <c r="R1" s="259"/>
      <c r="S1" s="259"/>
      <c r="T1" s="259"/>
      <c r="U1" s="259"/>
      <c r="V1" s="259"/>
      <c r="W1" s="259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"/>
      <c r="AY1" s="4" t="s">
        <v>7</v>
      </c>
    </row>
    <row r="2" spans="1:60" ht="20.100000000000001" customHeight="1">
      <c r="A2" s="235"/>
      <c r="B2" s="237"/>
      <c r="C2" s="239" t="s">
        <v>11</v>
      </c>
      <c r="D2" s="239"/>
      <c r="E2" s="239"/>
      <c r="F2" s="239"/>
      <c r="G2" s="239"/>
      <c r="H2" s="239"/>
      <c r="I2" s="239"/>
      <c r="J2" s="239"/>
      <c r="K2" s="239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"/>
      <c r="AY2" s="4" t="s">
        <v>7</v>
      </c>
    </row>
    <row r="3" spans="1:60" ht="20.100000000000001" customHeight="1">
      <c r="A3" s="235"/>
      <c r="B3" s="237"/>
      <c r="C3" s="240" t="s">
        <v>5</v>
      </c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6"/>
      <c r="AY3" s="4" t="s">
        <v>7</v>
      </c>
    </row>
    <row r="4" spans="1:60" ht="20.100000000000001" customHeight="1">
      <c r="A4" s="235"/>
      <c r="B4" s="237"/>
      <c r="C4" s="240" t="s">
        <v>111</v>
      </c>
      <c r="D4" s="240"/>
      <c r="E4" s="240"/>
      <c r="F4" s="240"/>
      <c r="G4" s="240"/>
      <c r="H4" s="240"/>
      <c r="I4" s="240"/>
      <c r="J4" s="240"/>
      <c r="K4" s="240"/>
      <c r="L4" s="240"/>
      <c r="M4" s="240"/>
      <c r="N4" s="240"/>
      <c r="O4" s="240"/>
      <c r="P4" s="240"/>
      <c r="Q4" s="240"/>
      <c r="R4" s="240"/>
      <c r="S4" s="240"/>
      <c r="T4" s="240"/>
      <c r="U4" s="240"/>
      <c r="V4" s="240"/>
      <c r="W4" s="240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6"/>
    </row>
    <row r="5" spans="1:60" ht="20.100000000000001" customHeight="1" thickBot="1">
      <c r="A5" s="236"/>
      <c r="B5" s="238"/>
      <c r="C5" s="63"/>
      <c r="D5" s="6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7"/>
    </row>
    <row r="6" spans="1:60" ht="20.100000000000001" customHeight="1" thickBot="1">
      <c r="A6" s="246" t="s">
        <v>6</v>
      </c>
      <c r="B6" s="249" t="s">
        <v>0</v>
      </c>
      <c r="C6" s="252" t="s">
        <v>1</v>
      </c>
      <c r="D6" s="243"/>
      <c r="E6" s="253"/>
      <c r="F6" s="253"/>
      <c r="G6" s="253"/>
      <c r="H6" s="253"/>
      <c r="I6" s="254"/>
      <c r="J6" s="255" t="s">
        <v>12</v>
      </c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4"/>
      <c r="X6" s="256" t="s">
        <v>13</v>
      </c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4"/>
      <c r="AL6" s="8"/>
      <c r="AM6" s="8"/>
      <c r="AO6" s="5"/>
      <c r="AT6" s="1"/>
      <c r="AU6" s="4"/>
    </row>
    <row r="7" spans="1:60" ht="20.100000000000001" customHeight="1">
      <c r="A7" s="247"/>
      <c r="B7" s="250"/>
      <c r="C7" s="126">
        <v>2009</v>
      </c>
      <c r="D7" s="78">
        <v>2010</v>
      </c>
      <c r="E7" s="154">
        <v>2011</v>
      </c>
      <c r="F7" s="154">
        <v>2012</v>
      </c>
      <c r="G7" s="154">
        <v>2013</v>
      </c>
      <c r="H7" s="154">
        <v>2014</v>
      </c>
      <c r="I7" s="155">
        <v>2015</v>
      </c>
      <c r="J7" s="252">
        <v>2009</v>
      </c>
      <c r="K7" s="243"/>
      <c r="L7" s="243">
        <v>2010</v>
      </c>
      <c r="M7" s="243"/>
      <c r="N7" s="243">
        <v>2011</v>
      </c>
      <c r="O7" s="243"/>
      <c r="P7" s="243">
        <v>2012</v>
      </c>
      <c r="Q7" s="243"/>
      <c r="R7" s="233">
        <v>2013</v>
      </c>
      <c r="S7" s="233"/>
      <c r="T7" s="233">
        <v>2014</v>
      </c>
      <c r="U7" s="233"/>
      <c r="V7" s="233">
        <v>2015</v>
      </c>
      <c r="W7" s="234"/>
      <c r="X7" s="242">
        <v>2009</v>
      </c>
      <c r="Y7" s="243"/>
      <c r="Z7" s="243">
        <v>2010</v>
      </c>
      <c r="AA7" s="243"/>
      <c r="AB7" s="243">
        <v>2011</v>
      </c>
      <c r="AC7" s="243"/>
      <c r="AD7" s="243">
        <v>2012</v>
      </c>
      <c r="AE7" s="243"/>
      <c r="AF7" s="233">
        <v>2013</v>
      </c>
      <c r="AG7" s="233"/>
      <c r="AH7" s="233">
        <v>2014</v>
      </c>
      <c r="AI7" s="233"/>
      <c r="AJ7" s="233">
        <v>2015</v>
      </c>
      <c r="AK7" s="234"/>
      <c r="AL7" s="8"/>
      <c r="AM7" s="8"/>
      <c r="AO7" s="5"/>
      <c r="AT7" s="1"/>
      <c r="AU7" s="4"/>
    </row>
    <row r="8" spans="1:60" ht="20.100000000000001" customHeight="1" thickBot="1">
      <c r="A8" s="248"/>
      <c r="B8" s="251"/>
      <c r="C8" s="127" t="s">
        <v>2</v>
      </c>
      <c r="D8" s="128" t="s">
        <v>2</v>
      </c>
      <c r="E8" s="128" t="s">
        <v>2</v>
      </c>
      <c r="F8" s="128" t="s">
        <v>2</v>
      </c>
      <c r="G8" s="128" t="s">
        <v>2</v>
      </c>
      <c r="H8" s="128" t="s">
        <v>2</v>
      </c>
      <c r="I8" s="149" t="s">
        <v>2</v>
      </c>
      <c r="J8" s="127" t="s">
        <v>2</v>
      </c>
      <c r="K8" s="129" t="s">
        <v>3</v>
      </c>
      <c r="L8" s="128" t="s">
        <v>2</v>
      </c>
      <c r="M8" s="129" t="s">
        <v>3</v>
      </c>
      <c r="N8" s="130" t="s">
        <v>2</v>
      </c>
      <c r="O8" s="131" t="s">
        <v>3</v>
      </c>
      <c r="P8" s="132" t="s">
        <v>2</v>
      </c>
      <c r="Q8" s="133" t="s">
        <v>3</v>
      </c>
      <c r="R8" s="134" t="s">
        <v>2</v>
      </c>
      <c r="S8" s="135" t="s">
        <v>3</v>
      </c>
      <c r="T8" s="136" t="s">
        <v>2</v>
      </c>
      <c r="U8" s="137" t="s">
        <v>3</v>
      </c>
      <c r="V8" s="134" t="s">
        <v>2</v>
      </c>
      <c r="W8" s="143" t="s">
        <v>3</v>
      </c>
      <c r="X8" s="139" t="s">
        <v>2</v>
      </c>
      <c r="Y8" s="129" t="s">
        <v>3</v>
      </c>
      <c r="Z8" s="128" t="s">
        <v>2</v>
      </c>
      <c r="AA8" s="129" t="s">
        <v>3</v>
      </c>
      <c r="AB8" s="132" t="s">
        <v>2</v>
      </c>
      <c r="AC8" s="133" t="s">
        <v>3</v>
      </c>
      <c r="AD8" s="130" t="s">
        <v>2</v>
      </c>
      <c r="AE8" s="131" t="s">
        <v>3</v>
      </c>
      <c r="AF8" s="132" t="s">
        <v>2</v>
      </c>
      <c r="AG8" s="133" t="s">
        <v>3</v>
      </c>
      <c r="AH8" s="130" t="s">
        <v>2</v>
      </c>
      <c r="AI8" s="131" t="s">
        <v>3</v>
      </c>
      <c r="AJ8" s="132" t="s">
        <v>2</v>
      </c>
      <c r="AK8" s="138" t="s">
        <v>3</v>
      </c>
      <c r="AL8" s="8"/>
      <c r="AM8" s="8"/>
      <c r="AN8" s="9" t="s">
        <v>23</v>
      </c>
      <c r="AO8" s="10" t="s">
        <v>14</v>
      </c>
      <c r="AP8" s="10" t="s">
        <v>15</v>
      </c>
      <c r="AQ8" s="10" t="s">
        <v>16</v>
      </c>
      <c r="AR8" s="10" t="s">
        <v>24</v>
      </c>
      <c r="AS8" s="10" t="s">
        <v>25</v>
      </c>
      <c r="AT8" s="1"/>
      <c r="AU8" s="11" t="s">
        <v>8</v>
      </c>
      <c r="AV8" s="12" t="s">
        <v>17</v>
      </c>
      <c r="AW8" s="12" t="s">
        <v>18</v>
      </c>
      <c r="AX8" s="12" t="s">
        <v>19</v>
      </c>
      <c r="AY8" s="12" t="s">
        <v>26</v>
      </c>
      <c r="AZ8" s="12" t="s">
        <v>7</v>
      </c>
      <c r="BA8" s="12"/>
      <c r="BB8" s="11" t="s">
        <v>9</v>
      </c>
      <c r="BC8" s="10" t="s">
        <v>20</v>
      </c>
      <c r="BD8" s="10" t="s">
        <v>21</v>
      </c>
      <c r="BE8" s="10" t="s">
        <v>22</v>
      </c>
      <c r="BF8" s="10" t="s">
        <v>28</v>
      </c>
      <c r="BG8" s="10" t="s">
        <v>29</v>
      </c>
    </row>
    <row r="9" spans="1:60" s="21" customFormat="1" ht="20.100000000000001" customHeight="1">
      <c r="A9" s="214">
        <v>1</v>
      </c>
      <c r="B9" s="215" t="s">
        <v>32</v>
      </c>
      <c r="C9" s="144">
        <v>17</v>
      </c>
      <c r="D9" s="108">
        <v>10</v>
      </c>
      <c r="E9" s="108">
        <v>19</v>
      </c>
      <c r="F9" s="108">
        <v>18</v>
      </c>
      <c r="G9" s="109">
        <v>8</v>
      </c>
      <c r="H9" s="110">
        <v>11</v>
      </c>
      <c r="I9" s="150">
        <v>13</v>
      </c>
      <c r="J9" s="144">
        <v>2</v>
      </c>
      <c r="K9" s="111">
        <f>J9/C9</f>
        <v>0.11764705882352941</v>
      </c>
      <c r="L9" s="108" t="s">
        <v>7</v>
      </c>
      <c r="M9" s="112"/>
      <c r="N9" s="113">
        <v>4</v>
      </c>
      <c r="O9" s="114">
        <f>N9/E9</f>
        <v>0.21052631578947367</v>
      </c>
      <c r="P9" s="115">
        <v>7</v>
      </c>
      <c r="Q9" s="116">
        <f>P9/F9</f>
        <v>0.3888888888888889</v>
      </c>
      <c r="R9" s="113">
        <v>0</v>
      </c>
      <c r="S9" s="114">
        <f>R9/G9</f>
        <v>0</v>
      </c>
      <c r="T9" s="117">
        <v>5</v>
      </c>
      <c r="U9" s="118">
        <f>T9/H9</f>
        <v>0.45454545454545453</v>
      </c>
      <c r="V9" s="119">
        <v>4</v>
      </c>
      <c r="W9" s="145">
        <f>V9/I9</f>
        <v>0.30769230769230771</v>
      </c>
      <c r="X9" s="107">
        <v>2</v>
      </c>
      <c r="Y9" s="112">
        <f>X9/J9</f>
        <v>1</v>
      </c>
      <c r="Z9" s="108">
        <v>1</v>
      </c>
      <c r="AA9" s="111" t="s">
        <v>7</v>
      </c>
      <c r="AB9" s="120"/>
      <c r="AC9" s="116">
        <f>AB9/N9</f>
        <v>0</v>
      </c>
      <c r="AD9" s="121">
        <v>1</v>
      </c>
      <c r="AE9" s="114">
        <f>AD9/P9</f>
        <v>0.14285714285714285</v>
      </c>
      <c r="AF9" s="115"/>
      <c r="AG9" s="116" t="s">
        <v>106</v>
      </c>
      <c r="AH9" s="122"/>
      <c r="AI9" s="123">
        <f>AH9/T9</f>
        <v>0</v>
      </c>
      <c r="AJ9" s="124"/>
      <c r="AK9" s="125">
        <f>AJ9/V9</f>
        <v>0</v>
      </c>
      <c r="AL9" s="13"/>
      <c r="AM9" s="13"/>
      <c r="AN9" s="39" t="s">
        <v>32</v>
      </c>
      <c r="AO9" s="52">
        <v>6</v>
      </c>
      <c r="AP9" s="52">
        <v>7</v>
      </c>
      <c r="AQ9" s="52">
        <v>21</v>
      </c>
      <c r="AR9" s="52">
        <v>17</v>
      </c>
      <c r="AS9" s="52">
        <v>10</v>
      </c>
      <c r="AT9" s="16" t="s">
        <v>7</v>
      </c>
      <c r="AU9" s="39" t="s">
        <v>32</v>
      </c>
      <c r="AV9" s="37">
        <v>1</v>
      </c>
      <c r="AW9" s="37">
        <v>1</v>
      </c>
      <c r="AX9" s="37"/>
      <c r="AY9" s="37">
        <v>2</v>
      </c>
      <c r="AZ9" s="37" t="s">
        <v>7</v>
      </c>
      <c r="BA9" s="19"/>
      <c r="BB9" s="39" t="s">
        <v>32</v>
      </c>
      <c r="BC9" s="37">
        <v>1</v>
      </c>
      <c r="BD9" s="37" t="s">
        <v>7</v>
      </c>
      <c r="BE9" s="37" t="s">
        <v>7</v>
      </c>
      <c r="BF9" s="37">
        <v>2</v>
      </c>
      <c r="BG9" s="37">
        <v>1</v>
      </c>
      <c r="BH9" s="20" t="s">
        <v>7</v>
      </c>
    </row>
    <row r="10" spans="1:60" ht="20.100000000000001" customHeight="1">
      <c r="A10" s="206">
        <v>2</v>
      </c>
      <c r="B10" s="210" t="s">
        <v>33</v>
      </c>
      <c r="C10" s="146">
        <v>17</v>
      </c>
      <c r="D10" s="53">
        <v>84</v>
      </c>
      <c r="E10" s="53">
        <v>94</v>
      </c>
      <c r="F10" s="53">
        <v>77</v>
      </c>
      <c r="G10" s="64">
        <v>62</v>
      </c>
      <c r="H10" s="74">
        <v>47</v>
      </c>
      <c r="I10" s="151">
        <v>47</v>
      </c>
      <c r="J10" s="146">
        <v>27</v>
      </c>
      <c r="K10" s="65" t="s">
        <v>7</v>
      </c>
      <c r="L10" s="53">
        <v>34</v>
      </c>
      <c r="M10" s="66" t="s">
        <v>7</v>
      </c>
      <c r="N10" s="90">
        <v>41</v>
      </c>
      <c r="O10" s="85">
        <f t="shared" ref="O10:O41" si="0">N10/E10</f>
        <v>0.43617021276595747</v>
      </c>
      <c r="P10" s="86">
        <v>25</v>
      </c>
      <c r="Q10" s="84">
        <f t="shared" ref="Q10:Q41" si="1">P10/F10</f>
        <v>0.32467532467532467</v>
      </c>
      <c r="R10" s="90">
        <v>20</v>
      </c>
      <c r="S10" s="85">
        <f t="shared" ref="S10:S42" si="2">R10/G10</f>
        <v>0.32258064516129031</v>
      </c>
      <c r="T10" s="92">
        <v>19</v>
      </c>
      <c r="U10" s="91">
        <f t="shared" ref="U10:U41" si="3">T10/H10</f>
        <v>0.40425531914893614</v>
      </c>
      <c r="V10" s="87">
        <v>27</v>
      </c>
      <c r="W10" s="147">
        <f t="shared" ref="W10:W41" si="4">V10/I10</f>
        <v>0.57446808510638303</v>
      </c>
      <c r="X10" s="101" t="s">
        <v>7</v>
      </c>
      <c r="Y10" s="66" t="s">
        <v>7</v>
      </c>
      <c r="Z10" s="53" t="s">
        <v>7</v>
      </c>
      <c r="AA10" s="65" t="s">
        <v>7</v>
      </c>
      <c r="AB10" s="89">
        <v>1</v>
      </c>
      <c r="AC10" s="84">
        <f t="shared" ref="AC10:AC41" si="5">AB10/N10</f>
        <v>2.4390243902439025E-2</v>
      </c>
      <c r="AD10" s="82">
        <v>2</v>
      </c>
      <c r="AE10" s="85">
        <f t="shared" ref="AE10:AE41" si="6">AD10/P10</f>
        <v>0.08</v>
      </c>
      <c r="AF10" s="86"/>
      <c r="AG10" s="84">
        <f>AF10/R10</f>
        <v>0</v>
      </c>
      <c r="AH10" s="79"/>
      <c r="AI10" s="80">
        <f t="shared" ref="AI10" si="7">AH10/T10</f>
        <v>0</v>
      </c>
      <c r="AJ10" s="81">
        <v>2</v>
      </c>
      <c r="AK10" s="95">
        <f t="shared" ref="AK10:AK42" si="8">AJ10/V10</f>
        <v>7.407407407407407E-2</v>
      </c>
      <c r="AL10" s="8"/>
      <c r="AM10" s="8"/>
      <c r="AN10" s="39" t="s">
        <v>33</v>
      </c>
      <c r="AO10" s="52"/>
      <c r="AP10" s="52">
        <v>1</v>
      </c>
      <c r="AQ10" s="52"/>
      <c r="AR10" s="52">
        <v>17</v>
      </c>
      <c r="AS10" s="52">
        <v>84</v>
      </c>
      <c r="AT10" s="16" t="s">
        <v>7</v>
      </c>
      <c r="AU10" s="39" t="s">
        <v>33</v>
      </c>
      <c r="AV10" s="37" t="s">
        <v>7</v>
      </c>
      <c r="AW10" s="37" t="s">
        <v>7</v>
      </c>
      <c r="AX10" s="37">
        <v>1</v>
      </c>
      <c r="AY10" s="37">
        <v>27</v>
      </c>
      <c r="AZ10" s="37">
        <v>34</v>
      </c>
      <c r="BA10" s="19"/>
      <c r="BB10" s="39"/>
      <c r="BC10" s="37" t="s">
        <v>7</v>
      </c>
      <c r="BD10" s="37" t="s">
        <v>7</v>
      </c>
      <c r="BE10" s="37" t="s">
        <v>7</v>
      </c>
      <c r="BF10" s="37" t="s">
        <v>7</v>
      </c>
      <c r="BG10" s="37" t="s">
        <v>7</v>
      </c>
      <c r="BH10" s="20" t="s">
        <v>7</v>
      </c>
    </row>
    <row r="11" spans="1:60" ht="20.100000000000001" customHeight="1">
      <c r="A11" s="206">
        <v>3</v>
      </c>
      <c r="B11" s="210" t="s">
        <v>78</v>
      </c>
      <c r="C11" s="148">
        <v>2</v>
      </c>
      <c r="D11" s="53" t="s">
        <v>7</v>
      </c>
      <c r="E11" s="53"/>
      <c r="F11" s="53"/>
      <c r="G11" s="53"/>
      <c r="H11" s="75"/>
      <c r="I11" s="152"/>
      <c r="J11" s="148" t="s">
        <v>7</v>
      </c>
      <c r="K11" s="65" t="s">
        <v>7</v>
      </c>
      <c r="L11" s="53" t="s">
        <v>7</v>
      </c>
      <c r="M11" s="65" t="s">
        <v>7</v>
      </c>
      <c r="N11" s="82"/>
      <c r="O11" s="85" t="s">
        <v>106</v>
      </c>
      <c r="P11" s="86"/>
      <c r="Q11" s="84" t="s">
        <v>106</v>
      </c>
      <c r="R11" s="82"/>
      <c r="S11" s="85" t="s">
        <v>106</v>
      </c>
      <c r="T11" s="93"/>
      <c r="U11" s="91" t="s">
        <v>106</v>
      </c>
      <c r="V11" s="88"/>
      <c r="W11" s="147" t="s">
        <v>106</v>
      </c>
      <c r="X11" s="102" t="s">
        <v>7</v>
      </c>
      <c r="Y11" s="66" t="s">
        <v>7</v>
      </c>
      <c r="Z11" s="53" t="s">
        <v>7</v>
      </c>
      <c r="AA11" s="65" t="s">
        <v>7</v>
      </c>
      <c r="AB11" s="86"/>
      <c r="AC11" s="84" t="s">
        <v>106</v>
      </c>
      <c r="AD11" s="82"/>
      <c r="AE11" s="85" t="s">
        <v>106</v>
      </c>
      <c r="AF11" s="86"/>
      <c r="AG11" s="84" t="s">
        <v>106</v>
      </c>
      <c r="AH11" s="79">
        <v>1</v>
      </c>
      <c r="AI11" s="80" t="s">
        <v>106</v>
      </c>
      <c r="AJ11" s="81"/>
      <c r="AK11" s="95" t="s">
        <v>106</v>
      </c>
      <c r="AL11" s="8"/>
      <c r="AM11" s="8"/>
      <c r="AN11" s="39" t="s">
        <v>78</v>
      </c>
      <c r="AO11" s="52"/>
      <c r="AP11" s="52"/>
      <c r="AQ11" s="52">
        <v>25</v>
      </c>
      <c r="AR11" s="52">
        <v>2</v>
      </c>
      <c r="AS11" s="52"/>
      <c r="AT11" s="16" t="s">
        <v>7</v>
      </c>
      <c r="AU11" s="39" t="s">
        <v>78</v>
      </c>
      <c r="AV11" s="37" t="s">
        <v>7</v>
      </c>
      <c r="AW11" s="37" t="s">
        <v>7</v>
      </c>
      <c r="AX11" s="37">
        <v>1</v>
      </c>
      <c r="AY11" s="37" t="s">
        <v>7</v>
      </c>
      <c r="AZ11" s="37" t="s">
        <v>7</v>
      </c>
      <c r="BA11" s="19"/>
      <c r="BB11" s="39"/>
      <c r="BC11" s="37" t="s">
        <v>7</v>
      </c>
      <c r="BD11" s="37" t="s">
        <v>7</v>
      </c>
      <c r="BE11" s="37" t="s">
        <v>7</v>
      </c>
      <c r="BF11" s="37" t="s">
        <v>7</v>
      </c>
      <c r="BG11" s="37" t="s">
        <v>7</v>
      </c>
      <c r="BH11" s="20" t="s">
        <v>7</v>
      </c>
    </row>
    <row r="12" spans="1:60" ht="20.100000000000001" customHeight="1">
      <c r="A12" s="206">
        <v>4</v>
      </c>
      <c r="B12" s="210" t="s">
        <v>35</v>
      </c>
      <c r="C12" s="148">
        <v>576</v>
      </c>
      <c r="D12" s="36">
        <v>464</v>
      </c>
      <c r="E12" s="36">
        <v>368</v>
      </c>
      <c r="F12" s="36">
        <v>90</v>
      </c>
      <c r="G12" s="53">
        <v>64</v>
      </c>
      <c r="H12" s="75">
        <v>33</v>
      </c>
      <c r="I12" s="152">
        <v>41</v>
      </c>
      <c r="J12" s="148">
        <v>88</v>
      </c>
      <c r="K12" s="68">
        <f>J12/C12</f>
        <v>0.15277777777777779</v>
      </c>
      <c r="L12" s="36">
        <v>81</v>
      </c>
      <c r="M12" s="65">
        <f>L12/D12</f>
        <v>0.17456896551724138</v>
      </c>
      <c r="N12" s="82">
        <v>94</v>
      </c>
      <c r="O12" s="85">
        <f t="shared" si="0"/>
        <v>0.25543478260869568</v>
      </c>
      <c r="P12" s="94">
        <v>27</v>
      </c>
      <c r="Q12" s="84">
        <f t="shared" si="1"/>
        <v>0.3</v>
      </c>
      <c r="R12" s="82">
        <v>15</v>
      </c>
      <c r="S12" s="85">
        <f t="shared" si="2"/>
        <v>0.234375</v>
      </c>
      <c r="T12" s="93">
        <v>8</v>
      </c>
      <c r="U12" s="91">
        <f>T12/H12</f>
        <v>0.24242424242424243</v>
      </c>
      <c r="V12" s="88">
        <v>5</v>
      </c>
      <c r="W12" s="147">
        <f t="shared" si="4"/>
        <v>0.12195121951219512</v>
      </c>
      <c r="X12" s="102" t="s">
        <v>7</v>
      </c>
      <c r="Y12" s="65"/>
      <c r="Z12" s="36">
        <v>1</v>
      </c>
      <c r="AA12" s="68">
        <f>Z12/L12</f>
        <v>1.2345679012345678E-2</v>
      </c>
      <c r="AB12" s="86">
        <v>1</v>
      </c>
      <c r="AC12" s="84">
        <f t="shared" si="5"/>
        <v>1.0638297872340425E-2</v>
      </c>
      <c r="AD12" s="83">
        <v>3</v>
      </c>
      <c r="AE12" s="85">
        <f t="shared" si="6"/>
        <v>0.1111111111111111</v>
      </c>
      <c r="AF12" s="86"/>
      <c r="AG12" s="84">
        <f>AF12/R12</f>
        <v>0</v>
      </c>
      <c r="AH12" s="79"/>
      <c r="AI12" s="80">
        <f t="shared" ref="AI12:AI14" si="9">AH12/T12</f>
        <v>0</v>
      </c>
      <c r="AJ12" s="81"/>
      <c r="AK12" s="95">
        <f t="shared" si="8"/>
        <v>0</v>
      </c>
      <c r="AL12" s="8"/>
      <c r="AM12" s="8"/>
      <c r="AN12" s="39" t="s">
        <v>35</v>
      </c>
      <c r="AO12" s="52">
        <v>5</v>
      </c>
      <c r="AP12" s="52">
        <v>35</v>
      </c>
      <c r="AQ12" s="52">
        <v>169</v>
      </c>
      <c r="AR12" s="52">
        <v>576</v>
      </c>
      <c r="AS12" s="52">
        <v>464</v>
      </c>
      <c r="AT12" s="16" t="s">
        <v>30</v>
      </c>
      <c r="AU12" s="39" t="s">
        <v>35</v>
      </c>
      <c r="AV12" s="37">
        <v>11</v>
      </c>
      <c r="AW12" s="37">
        <v>6</v>
      </c>
      <c r="AX12" s="37">
        <v>23</v>
      </c>
      <c r="AY12" s="37">
        <v>88</v>
      </c>
      <c r="AZ12" s="37">
        <v>81</v>
      </c>
      <c r="BA12" s="19"/>
      <c r="BB12" s="39" t="s">
        <v>35</v>
      </c>
      <c r="BC12" s="37">
        <v>7</v>
      </c>
      <c r="BD12" s="37">
        <v>2</v>
      </c>
      <c r="BE12" s="37">
        <v>1</v>
      </c>
      <c r="BF12" s="37" t="s">
        <v>7</v>
      </c>
      <c r="BG12" s="37">
        <v>1</v>
      </c>
      <c r="BH12" s="20" t="s">
        <v>7</v>
      </c>
    </row>
    <row r="13" spans="1:60" ht="20.100000000000001" customHeight="1">
      <c r="A13" s="206">
        <v>5</v>
      </c>
      <c r="B13" s="210" t="s">
        <v>36</v>
      </c>
      <c r="C13" s="148" t="s">
        <v>7</v>
      </c>
      <c r="D13" s="36">
        <v>195</v>
      </c>
      <c r="E13" s="36">
        <v>204</v>
      </c>
      <c r="F13" s="36">
        <v>144</v>
      </c>
      <c r="G13" s="53">
        <v>120</v>
      </c>
      <c r="H13" s="75">
        <v>100</v>
      </c>
      <c r="I13" s="152">
        <v>101</v>
      </c>
      <c r="J13" s="148" t="s">
        <v>7</v>
      </c>
      <c r="K13" s="68"/>
      <c r="L13" s="36">
        <v>55</v>
      </c>
      <c r="M13" s="65" t="s">
        <v>7</v>
      </c>
      <c r="N13" s="82">
        <v>77</v>
      </c>
      <c r="O13" s="85">
        <f t="shared" si="0"/>
        <v>0.37745098039215685</v>
      </c>
      <c r="P13" s="94">
        <v>64</v>
      </c>
      <c r="Q13" s="84">
        <f t="shared" si="1"/>
        <v>0.44444444444444442</v>
      </c>
      <c r="R13" s="82">
        <v>48</v>
      </c>
      <c r="S13" s="85">
        <f t="shared" si="2"/>
        <v>0.4</v>
      </c>
      <c r="T13" s="93">
        <v>56</v>
      </c>
      <c r="U13" s="91">
        <f t="shared" si="3"/>
        <v>0.56000000000000005</v>
      </c>
      <c r="V13" s="88">
        <v>49</v>
      </c>
      <c r="W13" s="147">
        <f t="shared" si="4"/>
        <v>0.48514851485148514</v>
      </c>
      <c r="X13" s="102">
        <v>9</v>
      </c>
      <c r="Y13" s="65"/>
      <c r="Z13" s="36">
        <v>7</v>
      </c>
      <c r="AA13" s="68" t="s">
        <v>7</v>
      </c>
      <c r="AB13" s="86">
        <v>3</v>
      </c>
      <c r="AC13" s="84">
        <f t="shared" si="5"/>
        <v>3.896103896103896E-2</v>
      </c>
      <c r="AD13" s="83">
        <v>6</v>
      </c>
      <c r="AE13" s="85">
        <f t="shared" si="6"/>
        <v>9.375E-2</v>
      </c>
      <c r="AF13" s="86">
        <v>1</v>
      </c>
      <c r="AG13" s="84">
        <f>AF13/R13</f>
        <v>2.0833333333333332E-2</v>
      </c>
      <c r="AH13" s="79">
        <v>3</v>
      </c>
      <c r="AI13" s="80">
        <f t="shared" si="9"/>
        <v>5.3571428571428568E-2</v>
      </c>
      <c r="AJ13" s="81">
        <v>11</v>
      </c>
      <c r="AK13" s="95">
        <f>AJ13/V13</f>
        <v>0.22448979591836735</v>
      </c>
      <c r="AL13" s="8"/>
      <c r="AM13" s="8"/>
      <c r="AN13" s="39" t="s">
        <v>36</v>
      </c>
      <c r="AO13" s="52">
        <v>61</v>
      </c>
      <c r="AP13" s="52">
        <v>49</v>
      </c>
      <c r="AQ13" s="52">
        <v>119</v>
      </c>
      <c r="AR13" s="52">
        <v>225</v>
      </c>
      <c r="AS13" s="52">
        <v>195</v>
      </c>
      <c r="AT13" s="16" t="s">
        <v>7</v>
      </c>
      <c r="AU13" s="39" t="s">
        <v>36</v>
      </c>
      <c r="AV13" s="37">
        <v>35</v>
      </c>
      <c r="AW13" s="37">
        <v>32</v>
      </c>
      <c r="AX13" s="37">
        <v>58</v>
      </c>
      <c r="AY13" s="37">
        <v>84</v>
      </c>
      <c r="AZ13" s="37">
        <v>55</v>
      </c>
      <c r="BA13" s="19"/>
      <c r="BB13" s="39" t="s">
        <v>36</v>
      </c>
      <c r="BC13" s="37">
        <v>6</v>
      </c>
      <c r="BD13" s="37">
        <v>13</v>
      </c>
      <c r="BE13" s="37">
        <v>13</v>
      </c>
      <c r="BF13" s="37">
        <v>9</v>
      </c>
      <c r="BG13" s="37">
        <v>7</v>
      </c>
      <c r="BH13" s="20" t="s">
        <v>7</v>
      </c>
    </row>
    <row r="14" spans="1:60" ht="20.100000000000001" customHeight="1">
      <c r="A14" s="206">
        <v>6</v>
      </c>
      <c r="B14" s="210" t="s">
        <v>83</v>
      </c>
      <c r="C14" s="148"/>
      <c r="D14" s="36"/>
      <c r="E14" s="36"/>
      <c r="F14" s="36">
        <v>22</v>
      </c>
      <c r="G14" s="53">
        <v>11</v>
      </c>
      <c r="H14" s="75">
        <v>10</v>
      </c>
      <c r="I14" s="152">
        <v>2</v>
      </c>
      <c r="J14" s="148"/>
      <c r="K14" s="68"/>
      <c r="L14" s="36"/>
      <c r="M14" s="65"/>
      <c r="N14" s="82"/>
      <c r="O14" s="85" t="s">
        <v>106</v>
      </c>
      <c r="P14" s="94">
        <v>4</v>
      </c>
      <c r="Q14" s="84">
        <f t="shared" si="1"/>
        <v>0.18181818181818182</v>
      </c>
      <c r="R14" s="82">
        <v>3</v>
      </c>
      <c r="S14" s="85">
        <f t="shared" si="2"/>
        <v>0.27272727272727271</v>
      </c>
      <c r="T14" s="93">
        <v>1</v>
      </c>
      <c r="U14" s="91">
        <f t="shared" si="3"/>
        <v>0.1</v>
      </c>
      <c r="V14" s="88"/>
      <c r="W14" s="147">
        <f t="shared" si="4"/>
        <v>0</v>
      </c>
      <c r="X14" s="102"/>
      <c r="Y14" s="65"/>
      <c r="Z14" s="36"/>
      <c r="AA14" s="68"/>
      <c r="AB14" s="86"/>
      <c r="AC14" s="84" t="s">
        <v>106</v>
      </c>
      <c r="AD14" s="83"/>
      <c r="AE14" s="85">
        <f t="shared" si="6"/>
        <v>0</v>
      </c>
      <c r="AF14" s="86">
        <v>1</v>
      </c>
      <c r="AG14" s="84">
        <f>AF14/R14</f>
        <v>0.33333333333333331</v>
      </c>
      <c r="AH14" s="79"/>
      <c r="AI14" s="80">
        <f t="shared" si="9"/>
        <v>0</v>
      </c>
      <c r="AJ14" s="81"/>
      <c r="AK14" s="95" t="s">
        <v>106</v>
      </c>
      <c r="AL14" s="8"/>
      <c r="AM14" s="8"/>
      <c r="AN14" s="39"/>
      <c r="AO14" s="52"/>
      <c r="AP14" s="52"/>
      <c r="AQ14" s="52"/>
      <c r="AR14" s="52"/>
      <c r="AS14" s="52"/>
      <c r="AT14" s="16"/>
      <c r="AU14" s="39"/>
      <c r="AV14" s="37"/>
      <c r="AW14" s="37"/>
      <c r="AX14" s="37"/>
      <c r="AY14" s="37"/>
      <c r="AZ14" s="37"/>
      <c r="BA14" s="19"/>
      <c r="BB14" s="39"/>
      <c r="BC14" s="37"/>
      <c r="BD14" s="37"/>
      <c r="BE14" s="37"/>
      <c r="BF14" s="37"/>
      <c r="BG14" s="37"/>
      <c r="BH14" s="20"/>
    </row>
    <row r="15" spans="1:60" ht="20.100000000000001" customHeight="1">
      <c r="A15" s="206">
        <v>7</v>
      </c>
      <c r="B15" s="210" t="s">
        <v>84</v>
      </c>
      <c r="C15" s="148"/>
      <c r="D15" s="36"/>
      <c r="E15" s="36"/>
      <c r="F15" s="36">
        <v>18</v>
      </c>
      <c r="G15" s="53">
        <v>13</v>
      </c>
      <c r="H15" s="75">
        <v>6</v>
      </c>
      <c r="I15" s="152">
        <v>3</v>
      </c>
      <c r="J15" s="148"/>
      <c r="K15" s="68"/>
      <c r="L15" s="36"/>
      <c r="M15" s="65"/>
      <c r="N15" s="82"/>
      <c r="O15" s="85" t="s">
        <v>106</v>
      </c>
      <c r="P15" s="94">
        <v>4</v>
      </c>
      <c r="Q15" s="84">
        <f t="shared" si="1"/>
        <v>0.22222222222222221</v>
      </c>
      <c r="R15" s="82">
        <v>2</v>
      </c>
      <c r="S15" s="85">
        <f t="shared" si="2"/>
        <v>0.15384615384615385</v>
      </c>
      <c r="T15" s="93"/>
      <c r="U15" s="91">
        <f t="shared" si="3"/>
        <v>0</v>
      </c>
      <c r="V15" s="88"/>
      <c r="W15" s="147">
        <f t="shared" si="4"/>
        <v>0</v>
      </c>
      <c r="X15" s="102"/>
      <c r="Y15" s="65"/>
      <c r="Z15" s="36"/>
      <c r="AA15" s="68"/>
      <c r="AB15" s="86"/>
      <c r="AC15" s="84" t="s">
        <v>106</v>
      </c>
      <c r="AD15" s="83">
        <v>1</v>
      </c>
      <c r="AE15" s="85">
        <f t="shared" si="6"/>
        <v>0.25</v>
      </c>
      <c r="AF15" s="86"/>
      <c r="AG15" s="84">
        <f>AF15/R15</f>
        <v>0</v>
      </c>
      <c r="AH15" s="79"/>
      <c r="AI15" s="80" t="s">
        <v>106</v>
      </c>
      <c r="AJ15" s="81"/>
      <c r="AK15" s="95" t="s">
        <v>106</v>
      </c>
      <c r="AL15" s="8"/>
      <c r="AM15" s="8"/>
      <c r="AN15" s="39"/>
      <c r="AO15" s="52"/>
      <c r="AP15" s="52"/>
      <c r="AQ15" s="52"/>
      <c r="AR15" s="52"/>
      <c r="AS15" s="52"/>
      <c r="AT15" s="16"/>
      <c r="AU15" s="39"/>
      <c r="AV15" s="37"/>
      <c r="AW15" s="37"/>
      <c r="AX15" s="37"/>
      <c r="AY15" s="37"/>
      <c r="AZ15" s="37"/>
      <c r="BA15" s="19"/>
      <c r="BB15" s="39"/>
      <c r="BC15" s="37"/>
      <c r="BD15" s="37"/>
      <c r="BE15" s="37"/>
      <c r="BF15" s="37"/>
      <c r="BG15" s="37"/>
      <c r="BH15" s="20"/>
    </row>
    <row r="16" spans="1:60" s="47" customFormat="1" ht="20.100000000000001" customHeight="1">
      <c r="A16" s="206">
        <v>8</v>
      </c>
      <c r="B16" s="211" t="s">
        <v>37</v>
      </c>
      <c r="C16" s="217" t="s">
        <v>7</v>
      </c>
      <c r="D16" s="71" t="s">
        <v>7</v>
      </c>
      <c r="E16" s="71"/>
      <c r="F16" s="71"/>
      <c r="G16" s="70"/>
      <c r="H16" s="76"/>
      <c r="I16" s="218"/>
      <c r="J16" s="217" t="s">
        <v>7</v>
      </c>
      <c r="K16" s="72" t="s">
        <v>7</v>
      </c>
      <c r="L16" s="71" t="s">
        <v>7</v>
      </c>
      <c r="M16" s="73" t="s">
        <v>7</v>
      </c>
      <c r="N16" s="226"/>
      <c r="O16" s="85" t="s">
        <v>106</v>
      </c>
      <c r="P16" s="229"/>
      <c r="Q16" s="84" t="s">
        <v>106</v>
      </c>
      <c r="R16" s="226"/>
      <c r="S16" s="85" t="s">
        <v>106</v>
      </c>
      <c r="T16" s="227"/>
      <c r="U16" s="91" t="s">
        <v>106</v>
      </c>
      <c r="V16" s="216"/>
      <c r="W16" s="147" t="s">
        <v>106</v>
      </c>
      <c r="X16" s="209" t="s">
        <v>7</v>
      </c>
      <c r="Y16" s="73" t="s">
        <v>7</v>
      </c>
      <c r="Z16" s="71" t="s">
        <v>7</v>
      </c>
      <c r="AA16" s="72" t="s">
        <v>7</v>
      </c>
      <c r="AB16" s="225"/>
      <c r="AC16" s="84" t="s">
        <v>106</v>
      </c>
      <c r="AD16" s="224"/>
      <c r="AE16" s="85" t="s">
        <v>106</v>
      </c>
      <c r="AF16" s="225"/>
      <c r="AG16" s="84" t="s">
        <v>106</v>
      </c>
      <c r="AH16" s="220"/>
      <c r="AI16" s="80" t="s">
        <v>106</v>
      </c>
      <c r="AJ16" s="222"/>
      <c r="AK16" s="95" t="s">
        <v>106</v>
      </c>
      <c r="AL16" s="43"/>
      <c r="AM16" s="43"/>
      <c r="AN16" s="48" t="s">
        <v>37</v>
      </c>
      <c r="AO16" s="52"/>
      <c r="AP16" s="52">
        <v>3</v>
      </c>
      <c r="AQ16" s="52"/>
      <c r="AR16" s="52"/>
      <c r="AS16" s="52"/>
      <c r="AT16" s="44" t="s">
        <v>7</v>
      </c>
      <c r="AU16" s="48" t="s">
        <v>7</v>
      </c>
      <c r="AV16" s="49" t="s">
        <v>7</v>
      </c>
      <c r="AW16" s="49" t="s">
        <v>7</v>
      </c>
      <c r="AX16" s="49" t="s">
        <v>7</v>
      </c>
      <c r="AY16" s="49" t="s">
        <v>7</v>
      </c>
      <c r="AZ16" s="49" t="s">
        <v>7</v>
      </c>
      <c r="BA16" s="45"/>
      <c r="BB16" s="48"/>
      <c r="BC16" s="49" t="s">
        <v>7</v>
      </c>
      <c r="BD16" s="49" t="s">
        <v>7</v>
      </c>
      <c r="BE16" s="49" t="s">
        <v>7</v>
      </c>
      <c r="BF16" s="49" t="s">
        <v>7</v>
      </c>
      <c r="BG16" s="49" t="s">
        <v>7</v>
      </c>
      <c r="BH16" s="46" t="s">
        <v>7</v>
      </c>
    </row>
    <row r="17" spans="1:60" ht="20.100000000000001" customHeight="1">
      <c r="A17" s="206">
        <v>9</v>
      </c>
      <c r="B17" s="210" t="s">
        <v>61</v>
      </c>
      <c r="C17" s="148">
        <v>681</v>
      </c>
      <c r="D17" s="36">
        <v>678</v>
      </c>
      <c r="E17" s="36">
        <v>713</v>
      </c>
      <c r="F17" s="36">
        <v>583</v>
      </c>
      <c r="G17" s="53">
        <v>517</v>
      </c>
      <c r="H17" s="75">
        <v>366</v>
      </c>
      <c r="I17" s="152">
        <v>299</v>
      </c>
      <c r="J17" s="148">
        <v>131</v>
      </c>
      <c r="K17" s="68" t="s">
        <v>7</v>
      </c>
      <c r="L17" s="36">
        <v>145</v>
      </c>
      <c r="M17" s="65">
        <f>L17/D17</f>
        <v>0.21386430678466076</v>
      </c>
      <c r="N17" s="82">
        <v>176</v>
      </c>
      <c r="O17" s="85">
        <f t="shared" si="0"/>
        <v>0.24684431977559607</v>
      </c>
      <c r="P17" s="94">
        <v>151</v>
      </c>
      <c r="Q17" s="84">
        <f t="shared" si="1"/>
        <v>0.25900514579759865</v>
      </c>
      <c r="R17" s="82">
        <v>137</v>
      </c>
      <c r="S17" s="85">
        <f t="shared" si="2"/>
        <v>0.26499032882011603</v>
      </c>
      <c r="T17" s="93">
        <v>139</v>
      </c>
      <c r="U17" s="91">
        <f t="shared" si="3"/>
        <v>0.3797814207650273</v>
      </c>
      <c r="V17" s="88">
        <v>105</v>
      </c>
      <c r="W17" s="147">
        <f t="shared" si="4"/>
        <v>0.3511705685618729</v>
      </c>
      <c r="X17" s="102">
        <v>12</v>
      </c>
      <c r="Y17" s="65" t="s">
        <v>7</v>
      </c>
      <c r="Z17" s="36">
        <v>16</v>
      </c>
      <c r="AA17" s="68">
        <f>Z17/L17</f>
        <v>0.1103448275862069</v>
      </c>
      <c r="AB17" s="86">
        <v>14</v>
      </c>
      <c r="AC17" s="84">
        <f t="shared" si="5"/>
        <v>7.9545454545454544E-2</v>
      </c>
      <c r="AD17" s="83">
        <v>8</v>
      </c>
      <c r="AE17" s="85">
        <f t="shared" si="6"/>
        <v>5.2980132450331126E-2</v>
      </c>
      <c r="AF17" s="86">
        <v>10</v>
      </c>
      <c r="AG17" s="84">
        <f>AF17/R17</f>
        <v>7.2992700729927001E-2</v>
      </c>
      <c r="AH17" s="79">
        <v>17</v>
      </c>
      <c r="AI17" s="80">
        <f>AH17/T17</f>
        <v>0.1223021582733813</v>
      </c>
      <c r="AJ17" s="81">
        <v>8</v>
      </c>
      <c r="AK17" s="95">
        <f>AJ17/V17</f>
        <v>7.6190476190476197E-2</v>
      </c>
      <c r="AL17" s="8"/>
      <c r="AM17" s="8"/>
      <c r="AN17" s="39" t="s">
        <v>61</v>
      </c>
      <c r="AO17" s="52"/>
      <c r="AP17" s="52">
        <v>270</v>
      </c>
      <c r="AQ17" s="52">
        <v>542</v>
      </c>
      <c r="AR17" s="52">
        <v>681</v>
      </c>
      <c r="AS17" s="52">
        <v>678</v>
      </c>
      <c r="AT17" s="16" t="s">
        <v>7</v>
      </c>
      <c r="AU17" s="39" t="s">
        <v>61</v>
      </c>
      <c r="AV17" s="37" t="s">
        <v>7</v>
      </c>
      <c r="AW17" s="37">
        <v>82</v>
      </c>
      <c r="AX17" s="37">
        <v>113</v>
      </c>
      <c r="AY17" s="37">
        <v>131</v>
      </c>
      <c r="AZ17" s="37">
        <v>145</v>
      </c>
      <c r="BA17" s="19"/>
      <c r="BB17" s="39" t="s">
        <v>61</v>
      </c>
      <c r="BC17" s="37" t="s">
        <v>7</v>
      </c>
      <c r="BD17" s="37">
        <v>14</v>
      </c>
      <c r="BE17" s="37">
        <v>16</v>
      </c>
      <c r="BF17" s="37">
        <v>12</v>
      </c>
      <c r="BG17" s="37">
        <v>16</v>
      </c>
      <c r="BH17" s="20" t="s">
        <v>7</v>
      </c>
    </row>
    <row r="18" spans="1:60" ht="20.100000000000001" customHeight="1">
      <c r="A18" s="206">
        <v>10</v>
      </c>
      <c r="B18" s="210" t="s">
        <v>38</v>
      </c>
      <c r="C18" s="148">
        <v>57</v>
      </c>
      <c r="D18" s="36">
        <v>59</v>
      </c>
      <c r="E18" s="36">
        <v>48</v>
      </c>
      <c r="F18" s="36">
        <v>46</v>
      </c>
      <c r="G18" s="53">
        <v>52</v>
      </c>
      <c r="H18" s="75">
        <v>31</v>
      </c>
      <c r="I18" s="152">
        <v>28</v>
      </c>
      <c r="J18" s="148">
        <v>6</v>
      </c>
      <c r="K18" s="68" t="s">
        <v>7</v>
      </c>
      <c r="L18" s="36">
        <v>3</v>
      </c>
      <c r="M18" s="65">
        <f>L18/D18</f>
        <v>5.0847457627118647E-2</v>
      </c>
      <c r="N18" s="82">
        <v>4</v>
      </c>
      <c r="O18" s="85">
        <f t="shared" si="0"/>
        <v>8.3333333333333329E-2</v>
      </c>
      <c r="P18" s="94">
        <v>4</v>
      </c>
      <c r="Q18" s="84">
        <f t="shared" si="1"/>
        <v>8.6956521739130432E-2</v>
      </c>
      <c r="R18" s="82">
        <v>8</v>
      </c>
      <c r="S18" s="85">
        <f t="shared" si="2"/>
        <v>0.15384615384615385</v>
      </c>
      <c r="T18" s="93">
        <v>4</v>
      </c>
      <c r="U18" s="91">
        <f t="shared" si="3"/>
        <v>0.12903225806451613</v>
      </c>
      <c r="V18" s="88">
        <v>5</v>
      </c>
      <c r="W18" s="147">
        <f t="shared" si="4"/>
        <v>0.17857142857142858</v>
      </c>
      <c r="X18" s="102" t="s">
        <v>7</v>
      </c>
      <c r="Y18" s="65"/>
      <c r="Z18" s="36" t="s">
        <v>7</v>
      </c>
      <c r="AA18" s="68" t="s">
        <v>7</v>
      </c>
      <c r="AB18" s="86"/>
      <c r="AC18" s="84">
        <f t="shared" si="5"/>
        <v>0</v>
      </c>
      <c r="AD18" s="83"/>
      <c r="AE18" s="85">
        <f t="shared" si="6"/>
        <v>0</v>
      </c>
      <c r="AF18" s="86"/>
      <c r="AG18" s="84">
        <f>AF18/R18</f>
        <v>0</v>
      </c>
      <c r="AH18" s="79"/>
      <c r="AI18" s="80">
        <f t="shared" ref="AI18" si="10">AH18/T18</f>
        <v>0</v>
      </c>
      <c r="AJ18" s="81"/>
      <c r="AK18" s="95">
        <f t="shared" si="8"/>
        <v>0</v>
      </c>
      <c r="AL18" s="8"/>
      <c r="AM18" s="8"/>
      <c r="AN18" s="39" t="s">
        <v>38</v>
      </c>
      <c r="AO18" s="52"/>
      <c r="AP18" s="52">
        <v>16</v>
      </c>
      <c r="AQ18" s="52">
        <v>45</v>
      </c>
      <c r="AR18" s="52">
        <v>57</v>
      </c>
      <c r="AS18" s="52">
        <v>59</v>
      </c>
      <c r="AT18" s="16" t="s">
        <v>7</v>
      </c>
      <c r="AU18" s="39" t="s">
        <v>38</v>
      </c>
      <c r="AV18" s="37">
        <v>2</v>
      </c>
      <c r="AW18" s="37">
        <v>2</v>
      </c>
      <c r="AX18" s="37">
        <v>4</v>
      </c>
      <c r="AY18" s="37">
        <v>6</v>
      </c>
      <c r="AZ18" s="37">
        <v>3</v>
      </c>
      <c r="BA18" s="19"/>
      <c r="BB18" s="39" t="s">
        <v>38</v>
      </c>
      <c r="BC18" s="38">
        <v>1</v>
      </c>
      <c r="BD18" s="38" t="s">
        <v>7</v>
      </c>
      <c r="BE18" s="38">
        <v>2</v>
      </c>
      <c r="BF18" s="38" t="s">
        <v>7</v>
      </c>
      <c r="BG18" s="38" t="s">
        <v>7</v>
      </c>
    </row>
    <row r="19" spans="1:60" ht="20.100000000000001" customHeight="1">
      <c r="A19" s="206">
        <v>11</v>
      </c>
      <c r="B19" s="210" t="s">
        <v>39</v>
      </c>
      <c r="C19" s="148" t="s">
        <v>7</v>
      </c>
      <c r="D19" s="36" t="s">
        <v>7</v>
      </c>
      <c r="E19" s="36"/>
      <c r="F19" s="36"/>
      <c r="G19" s="53"/>
      <c r="H19" s="75"/>
      <c r="I19" s="152"/>
      <c r="J19" s="148" t="s">
        <v>7</v>
      </c>
      <c r="K19" s="68"/>
      <c r="L19" s="36" t="s">
        <v>7</v>
      </c>
      <c r="M19" s="65" t="s">
        <v>7</v>
      </c>
      <c r="N19" s="82"/>
      <c r="O19" s="85" t="s">
        <v>106</v>
      </c>
      <c r="P19" s="94"/>
      <c r="Q19" s="84" t="s">
        <v>106</v>
      </c>
      <c r="R19" s="82"/>
      <c r="S19" s="85" t="s">
        <v>106</v>
      </c>
      <c r="T19" s="93"/>
      <c r="U19" s="91" t="s">
        <v>106</v>
      </c>
      <c r="V19" s="88"/>
      <c r="W19" s="147" t="s">
        <v>106</v>
      </c>
      <c r="X19" s="102" t="s">
        <v>7</v>
      </c>
      <c r="Y19" s="65"/>
      <c r="Z19" s="36" t="s">
        <v>7</v>
      </c>
      <c r="AA19" s="68" t="s">
        <v>7</v>
      </c>
      <c r="AB19" s="86"/>
      <c r="AC19" s="84" t="s">
        <v>106</v>
      </c>
      <c r="AD19" s="83"/>
      <c r="AE19" s="85" t="s">
        <v>106</v>
      </c>
      <c r="AF19" s="86"/>
      <c r="AG19" s="84" t="s">
        <v>106</v>
      </c>
      <c r="AH19" s="79"/>
      <c r="AI19" s="80" t="s">
        <v>106</v>
      </c>
      <c r="AJ19" s="81"/>
      <c r="AK19" s="95" t="s">
        <v>106</v>
      </c>
      <c r="AL19" s="8"/>
      <c r="AM19" s="8"/>
      <c r="AN19" s="39" t="s">
        <v>39</v>
      </c>
      <c r="AO19" s="52">
        <v>164</v>
      </c>
      <c r="AP19" s="52"/>
      <c r="AQ19" s="52"/>
      <c r="AR19" s="52"/>
      <c r="AS19" s="52"/>
      <c r="AT19" s="16" t="s">
        <v>7</v>
      </c>
      <c r="AU19" s="39" t="s">
        <v>39</v>
      </c>
      <c r="AV19" s="37">
        <v>48</v>
      </c>
      <c r="AW19" s="37" t="s">
        <v>7</v>
      </c>
      <c r="AX19" s="37" t="s">
        <v>7</v>
      </c>
      <c r="AY19" s="37" t="s">
        <v>7</v>
      </c>
      <c r="AZ19" s="37" t="s">
        <v>7</v>
      </c>
      <c r="BA19" s="19"/>
      <c r="BB19" s="39" t="s">
        <v>39</v>
      </c>
      <c r="BC19" s="38">
        <v>12</v>
      </c>
      <c r="BD19" s="38" t="s">
        <v>7</v>
      </c>
      <c r="BE19" s="38" t="s">
        <v>7</v>
      </c>
      <c r="BF19" s="38" t="s">
        <v>7</v>
      </c>
      <c r="BG19" s="38" t="s">
        <v>7</v>
      </c>
    </row>
    <row r="20" spans="1:60" ht="20.100000000000001" customHeight="1">
      <c r="A20" s="206">
        <v>12</v>
      </c>
      <c r="B20" s="210" t="s">
        <v>87</v>
      </c>
      <c r="C20" s="148"/>
      <c r="D20" s="36"/>
      <c r="E20" s="36"/>
      <c r="F20" s="36">
        <v>41</v>
      </c>
      <c r="G20" s="53">
        <v>37</v>
      </c>
      <c r="H20" s="75">
        <v>13</v>
      </c>
      <c r="I20" s="152">
        <v>13</v>
      </c>
      <c r="J20" s="148"/>
      <c r="K20" s="68"/>
      <c r="L20" s="36"/>
      <c r="M20" s="65"/>
      <c r="N20" s="82"/>
      <c r="O20" s="85" t="s">
        <v>106</v>
      </c>
      <c r="P20" s="94">
        <v>6</v>
      </c>
      <c r="Q20" s="84">
        <f t="shared" si="1"/>
        <v>0.14634146341463414</v>
      </c>
      <c r="R20" s="82">
        <v>1</v>
      </c>
      <c r="S20" s="85">
        <f t="shared" si="2"/>
        <v>2.7027027027027029E-2</v>
      </c>
      <c r="T20" s="93">
        <v>2</v>
      </c>
      <c r="U20" s="91">
        <f t="shared" si="3"/>
        <v>0.15384615384615385</v>
      </c>
      <c r="V20" s="88">
        <v>3</v>
      </c>
      <c r="W20" s="147">
        <f t="shared" si="4"/>
        <v>0.23076923076923078</v>
      </c>
      <c r="X20" s="102"/>
      <c r="Y20" s="65"/>
      <c r="Z20" s="36"/>
      <c r="AA20" s="68"/>
      <c r="AB20" s="86"/>
      <c r="AC20" s="84" t="s">
        <v>106</v>
      </c>
      <c r="AD20" s="83"/>
      <c r="AE20" s="85">
        <f t="shared" si="6"/>
        <v>0</v>
      </c>
      <c r="AF20" s="86"/>
      <c r="AG20" s="84">
        <f>AF20/R20</f>
        <v>0</v>
      </c>
      <c r="AH20" s="79">
        <v>1</v>
      </c>
      <c r="AI20" s="80">
        <f t="shared" ref="AI20:AI21" si="11">AH20/T20</f>
        <v>0.5</v>
      </c>
      <c r="AJ20" s="81"/>
      <c r="AK20" s="95">
        <f t="shared" si="8"/>
        <v>0</v>
      </c>
      <c r="AL20" s="8"/>
      <c r="AM20" s="8"/>
      <c r="AN20" s="39"/>
      <c r="AO20" s="52"/>
      <c r="AP20" s="52"/>
      <c r="AQ20" s="52"/>
      <c r="AR20" s="52"/>
      <c r="AS20" s="52"/>
      <c r="AT20" s="16"/>
      <c r="AU20" s="39"/>
      <c r="AV20" s="37"/>
      <c r="AW20" s="37"/>
      <c r="AX20" s="37"/>
      <c r="AY20" s="37"/>
      <c r="AZ20" s="37"/>
      <c r="BA20" s="19"/>
      <c r="BB20" s="39"/>
      <c r="BC20" s="38"/>
      <c r="BD20" s="38"/>
      <c r="BE20" s="38"/>
      <c r="BF20" s="38"/>
      <c r="BG20" s="38"/>
    </row>
    <row r="21" spans="1:60" ht="20.100000000000001" customHeight="1">
      <c r="A21" s="206">
        <v>13</v>
      </c>
      <c r="B21" s="210" t="s">
        <v>88</v>
      </c>
      <c r="C21" s="148"/>
      <c r="D21" s="36"/>
      <c r="E21" s="36"/>
      <c r="F21" s="36">
        <v>75</v>
      </c>
      <c r="G21" s="53">
        <v>53</v>
      </c>
      <c r="H21" s="75">
        <v>25</v>
      </c>
      <c r="I21" s="152">
        <v>15</v>
      </c>
      <c r="J21" s="148"/>
      <c r="K21" s="68"/>
      <c r="L21" s="36"/>
      <c r="M21" s="65"/>
      <c r="N21" s="82"/>
      <c r="O21" s="85" t="s">
        <v>106</v>
      </c>
      <c r="P21" s="94">
        <v>3</v>
      </c>
      <c r="Q21" s="84">
        <f t="shared" si="1"/>
        <v>0.04</v>
      </c>
      <c r="R21" s="82"/>
      <c r="S21" s="85">
        <f t="shared" si="2"/>
        <v>0</v>
      </c>
      <c r="T21" s="93">
        <v>2</v>
      </c>
      <c r="U21" s="91">
        <f t="shared" si="3"/>
        <v>0.08</v>
      </c>
      <c r="V21" s="88">
        <v>3</v>
      </c>
      <c r="W21" s="147">
        <f t="shared" si="4"/>
        <v>0.2</v>
      </c>
      <c r="X21" s="102"/>
      <c r="Y21" s="65"/>
      <c r="Z21" s="36"/>
      <c r="AA21" s="68"/>
      <c r="AB21" s="86"/>
      <c r="AC21" s="84" t="s">
        <v>106</v>
      </c>
      <c r="AD21" s="83"/>
      <c r="AE21" s="85">
        <f t="shared" si="6"/>
        <v>0</v>
      </c>
      <c r="AF21" s="86"/>
      <c r="AG21" s="84" t="s">
        <v>106</v>
      </c>
      <c r="AH21" s="79">
        <v>1</v>
      </c>
      <c r="AI21" s="80">
        <f t="shared" si="11"/>
        <v>0.5</v>
      </c>
      <c r="AJ21" s="81"/>
      <c r="AK21" s="95">
        <f t="shared" si="8"/>
        <v>0</v>
      </c>
      <c r="AL21" s="8"/>
      <c r="AM21" s="8"/>
      <c r="AN21" s="39"/>
      <c r="AO21" s="52"/>
      <c r="AP21" s="52"/>
      <c r="AQ21" s="52"/>
      <c r="AR21" s="52"/>
      <c r="AS21" s="52"/>
      <c r="AT21" s="16"/>
      <c r="AU21" s="39"/>
      <c r="AV21" s="37"/>
      <c r="AW21" s="37"/>
      <c r="AX21" s="37"/>
      <c r="AY21" s="37"/>
      <c r="AZ21" s="37"/>
      <c r="BA21" s="19"/>
      <c r="BB21" s="39"/>
      <c r="BC21" s="38"/>
      <c r="BD21" s="38"/>
      <c r="BE21" s="38"/>
      <c r="BF21" s="38"/>
      <c r="BG21" s="38"/>
    </row>
    <row r="22" spans="1:60" ht="20.100000000000001" customHeight="1">
      <c r="A22" s="206">
        <v>14</v>
      </c>
      <c r="B22" s="210" t="s">
        <v>110</v>
      </c>
      <c r="C22" s="148" t="s">
        <v>7</v>
      </c>
      <c r="D22" s="36" t="s">
        <v>7</v>
      </c>
      <c r="E22" s="36"/>
      <c r="F22" s="36"/>
      <c r="G22" s="53"/>
      <c r="H22" s="75">
        <v>6</v>
      </c>
      <c r="I22" s="152">
        <v>13</v>
      </c>
      <c r="J22" s="148" t="s">
        <v>7</v>
      </c>
      <c r="K22" s="68" t="s">
        <v>7</v>
      </c>
      <c r="L22" s="36" t="s">
        <v>7</v>
      </c>
      <c r="M22" s="65" t="s">
        <v>7</v>
      </c>
      <c r="N22" s="82"/>
      <c r="O22" s="85" t="s">
        <v>106</v>
      </c>
      <c r="P22" s="94"/>
      <c r="Q22" s="84" t="s">
        <v>106</v>
      </c>
      <c r="R22" s="82"/>
      <c r="S22" s="85" t="s">
        <v>106</v>
      </c>
      <c r="T22" s="93"/>
      <c r="U22" s="91">
        <f t="shared" si="3"/>
        <v>0</v>
      </c>
      <c r="V22" s="88"/>
      <c r="W22" s="147">
        <f t="shared" si="4"/>
        <v>0</v>
      </c>
      <c r="X22" s="102" t="s">
        <v>7</v>
      </c>
      <c r="Y22" s="65" t="s">
        <v>7</v>
      </c>
      <c r="Z22" s="36" t="s">
        <v>7</v>
      </c>
      <c r="AA22" s="68" t="s">
        <v>7</v>
      </c>
      <c r="AB22" s="86"/>
      <c r="AC22" s="84" t="s">
        <v>106</v>
      </c>
      <c r="AD22" s="83"/>
      <c r="AE22" s="85" t="s">
        <v>106</v>
      </c>
      <c r="AF22" s="86"/>
      <c r="AG22" s="84" t="s">
        <v>106</v>
      </c>
      <c r="AH22" s="79"/>
      <c r="AI22" s="80" t="s">
        <v>106</v>
      </c>
      <c r="AJ22" s="81"/>
      <c r="AK22" s="95" t="s">
        <v>106</v>
      </c>
      <c r="AL22" s="8"/>
      <c r="AM22" s="8"/>
      <c r="AN22" s="39" t="s">
        <v>79</v>
      </c>
      <c r="AO22" s="52"/>
      <c r="AP22" s="52"/>
      <c r="AQ22" s="52">
        <v>1</v>
      </c>
      <c r="AR22" s="52"/>
      <c r="AS22" s="52"/>
      <c r="AT22" s="16"/>
      <c r="AU22" s="39" t="s">
        <v>7</v>
      </c>
      <c r="AV22" s="37" t="s">
        <v>7</v>
      </c>
      <c r="AW22" s="37" t="s">
        <v>7</v>
      </c>
      <c r="AX22" s="37" t="s">
        <v>7</v>
      </c>
      <c r="AY22" s="37" t="s">
        <v>7</v>
      </c>
      <c r="AZ22" s="37" t="s">
        <v>7</v>
      </c>
      <c r="BA22" s="19"/>
      <c r="BB22" s="39"/>
      <c r="BC22" s="38" t="s">
        <v>7</v>
      </c>
      <c r="BD22" s="38" t="s">
        <v>7</v>
      </c>
      <c r="BE22" s="38" t="s">
        <v>7</v>
      </c>
      <c r="BF22" s="38" t="s">
        <v>7</v>
      </c>
      <c r="BG22" s="38" t="s">
        <v>7</v>
      </c>
    </row>
    <row r="23" spans="1:60" ht="20.100000000000001" customHeight="1">
      <c r="A23" s="206">
        <v>15</v>
      </c>
      <c r="B23" s="210" t="s">
        <v>40</v>
      </c>
      <c r="C23" s="148">
        <v>11</v>
      </c>
      <c r="D23" s="36">
        <v>10</v>
      </c>
      <c r="E23" s="36">
        <v>17</v>
      </c>
      <c r="F23" s="36">
        <v>6</v>
      </c>
      <c r="G23" s="53">
        <v>11</v>
      </c>
      <c r="H23" s="75">
        <v>13</v>
      </c>
      <c r="I23" s="152"/>
      <c r="J23" s="148">
        <v>4</v>
      </c>
      <c r="K23" s="68" t="s">
        <v>7</v>
      </c>
      <c r="L23" s="36" t="s">
        <v>7</v>
      </c>
      <c r="M23" s="65"/>
      <c r="N23" s="82">
        <v>5</v>
      </c>
      <c r="O23" s="85">
        <f t="shared" si="0"/>
        <v>0.29411764705882354</v>
      </c>
      <c r="P23" s="94">
        <v>1</v>
      </c>
      <c r="Q23" s="84">
        <f t="shared" si="1"/>
        <v>0.16666666666666666</v>
      </c>
      <c r="R23" s="82">
        <v>2</v>
      </c>
      <c r="S23" s="85">
        <f t="shared" si="2"/>
        <v>0.18181818181818182</v>
      </c>
      <c r="T23" s="93"/>
      <c r="U23" s="91">
        <f t="shared" si="3"/>
        <v>0</v>
      </c>
      <c r="V23" s="88"/>
      <c r="W23" s="147" t="s">
        <v>106</v>
      </c>
      <c r="X23" s="102">
        <v>1</v>
      </c>
      <c r="Y23" s="65" t="s">
        <v>7</v>
      </c>
      <c r="Z23" s="36" t="s">
        <v>7</v>
      </c>
      <c r="AA23" s="68" t="s">
        <v>7</v>
      </c>
      <c r="AB23" s="86">
        <v>3</v>
      </c>
      <c r="AC23" s="84">
        <f t="shared" si="5"/>
        <v>0.6</v>
      </c>
      <c r="AD23" s="83"/>
      <c r="AE23" s="85">
        <f t="shared" si="6"/>
        <v>0</v>
      </c>
      <c r="AF23" s="86">
        <v>1</v>
      </c>
      <c r="AG23" s="84">
        <f>AF23/R23</f>
        <v>0.5</v>
      </c>
      <c r="AH23" s="79"/>
      <c r="AI23" s="80" t="s">
        <v>106</v>
      </c>
      <c r="AJ23" s="81"/>
      <c r="AK23" s="95" t="s">
        <v>106</v>
      </c>
      <c r="AL23" s="8"/>
      <c r="AM23" s="8"/>
      <c r="AN23" s="39" t="s">
        <v>40</v>
      </c>
      <c r="AO23" s="52">
        <v>4</v>
      </c>
      <c r="AP23" s="52">
        <v>4</v>
      </c>
      <c r="AQ23" s="52">
        <v>11</v>
      </c>
      <c r="AR23" s="52">
        <v>11</v>
      </c>
      <c r="AS23" s="52">
        <v>10</v>
      </c>
      <c r="AT23" s="16"/>
      <c r="AU23" s="39" t="s">
        <v>40</v>
      </c>
      <c r="AV23" s="37" t="s">
        <v>7</v>
      </c>
      <c r="AW23" s="37">
        <v>2</v>
      </c>
      <c r="AX23" s="37">
        <v>5</v>
      </c>
      <c r="AY23" s="37">
        <v>4</v>
      </c>
      <c r="AZ23" s="37" t="s">
        <v>7</v>
      </c>
      <c r="BA23" s="19"/>
      <c r="BB23" s="39" t="s">
        <v>40</v>
      </c>
      <c r="BC23" s="38" t="s">
        <v>7</v>
      </c>
      <c r="BD23" s="38" t="s">
        <v>7</v>
      </c>
      <c r="BE23" s="38">
        <v>4</v>
      </c>
      <c r="BF23" s="38">
        <v>1</v>
      </c>
      <c r="BG23" s="38" t="s">
        <v>7</v>
      </c>
    </row>
    <row r="24" spans="1:60" ht="20.100000000000001" customHeight="1">
      <c r="A24" s="206">
        <v>16</v>
      </c>
      <c r="B24" s="210" t="s">
        <v>75</v>
      </c>
      <c r="C24" s="148">
        <v>18</v>
      </c>
      <c r="D24" s="36">
        <v>25</v>
      </c>
      <c r="E24" s="36">
        <v>43</v>
      </c>
      <c r="F24" s="36">
        <v>26</v>
      </c>
      <c r="G24" s="53">
        <v>25</v>
      </c>
      <c r="H24" s="75">
        <v>23</v>
      </c>
      <c r="I24" s="152">
        <v>27</v>
      </c>
      <c r="J24" s="148">
        <v>4</v>
      </c>
      <c r="K24" s="68" t="s">
        <v>7</v>
      </c>
      <c r="L24" s="36">
        <v>5</v>
      </c>
      <c r="M24" s="65" t="s">
        <v>7</v>
      </c>
      <c r="N24" s="82">
        <v>15</v>
      </c>
      <c r="O24" s="85">
        <f t="shared" si="0"/>
        <v>0.34883720930232559</v>
      </c>
      <c r="P24" s="94">
        <v>9</v>
      </c>
      <c r="Q24" s="84">
        <f t="shared" si="1"/>
        <v>0.34615384615384615</v>
      </c>
      <c r="R24" s="82">
        <v>14</v>
      </c>
      <c r="S24" s="85">
        <f t="shared" si="2"/>
        <v>0.56000000000000005</v>
      </c>
      <c r="T24" s="93"/>
      <c r="U24" s="91">
        <f t="shared" si="3"/>
        <v>0</v>
      </c>
      <c r="V24" s="88"/>
      <c r="W24" s="147">
        <f t="shared" si="4"/>
        <v>0</v>
      </c>
      <c r="X24" s="102">
        <v>1</v>
      </c>
      <c r="Y24" s="65" t="s">
        <v>7</v>
      </c>
      <c r="Z24" s="36">
        <v>1</v>
      </c>
      <c r="AA24" s="68" t="s">
        <v>7</v>
      </c>
      <c r="AB24" s="86">
        <v>2</v>
      </c>
      <c r="AC24" s="84">
        <f t="shared" si="5"/>
        <v>0.13333333333333333</v>
      </c>
      <c r="AD24" s="83">
        <v>2</v>
      </c>
      <c r="AE24" s="85">
        <f t="shared" si="6"/>
        <v>0.22222222222222221</v>
      </c>
      <c r="AF24" s="86">
        <v>3</v>
      </c>
      <c r="AG24" s="84">
        <f>AF24/R24</f>
        <v>0.21428571428571427</v>
      </c>
      <c r="AH24" s="79"/>
      <c r="AI24" s="80" t="s">
        <v>106</v>
      </c>
      <c r="AJ24" s="81">
        <v>1</v>
      </c>
      <c r="AK24" s="95" t="s">
        <v>106</v>
      </c>
      <c r="AL24" s="8"/>
      <c r="AM24" s="8"/>
      <c r="AN24" s="39" t="s">
        <v>75</v>
      </c>
      <c r="AO24" s="52"/>
      <c r="AP24" s="52"/>
      <c r="AQ24" s="52">
        <v>12</v>
      </c>
      <c r="AR24" s="52">
        <v>18</v>
      </c>
      <c r="AS24" s="52">
        <v>25</v>
      </c>
      <c r="AT24" s="16"/>
      <c r="AU24" s="39" t="s">
        <v>75</v>
      </c>
      <c r="AV24" s="37" t="s">
        <v>7</v>
      </c>
      <c r="AW24" s="37" t="s">
        <v>7</v>
      </c>
      <c r="AX24" s="37" t="s">
        <v>7</v>
      </c>
      <c r="AY24" s="37">
        <v>4</v>
      </c>
      <c r="AZ24" s="37">
        <v>5</v>
      </c>
      <c r="BA24" s="19"/>
      <c r="BB24" s="39" t="s">
        <v>64</v>
      </c>
      <c r="BC24" s="38" t="s">
        <v>7</v>
      </c>
      <c r="BD24" s="38" t="s">
        <v>7</v>
      </c>
      <c r="BE24" s="38" t="s">
        <v>7</v>
      </c>
      <c r="BF24" s="38">
        <v>1</v>
      </c>
      <c r="BG24" s="38">
        <v>1</v>
      </c>
    </row>
    <row r="25" spans="1:60" ht="20.100000000000001" customHeight="1">
      <c r="A25" s="206">
        <v>17</v>
      </c>
      <c r="B25" s="210" t="s">
        <v>108</v>
      </c>
      <c r="C25" s="148"/>
      <c r="D25" s="36"/>
      <c r="E25" s="36"/>
      <c r="F25" s="36"/>
      <c r="G25" s="53"/>
      <c r="H25" s="75">
        <v>1</v>
      </c>
      <c r="I25" s="152"/>
      <c r="J25" s="148"/>
      <c r="K25" s="68"/>
      <c r="L25" s="36"/>
      <c r="M25" s="65"/>
      <c r="N25" s="82"/>
      <c r="O25" s="85"/>
      <c r="P25" s="94"/>
      <c r="Q25" s="84"/>
      <c r="R25" s="82"/>
      <c r="S25" s="85" t="s">
        <v>106</v>
      </c>
      <c r="T25" s="93">
        <v>13</v>
      </c>
      <c r="U25" s="91">
        <f t="shared" si="3"/>
        <v>13</v>
      </c>
      <c r="V25" s="88">
        <v>12</v>
      </c>
      <c r="W25" s="147" t="s">
        <v>106</v>
      </c>
      <c r="X25" s="102"/>
      <c r="Y25" s="65"/>
      <c r="Z25" s="36"/>
      <c r="AA25" s="68"/>
      <c r="AB25" s="86"/>
      <c r="AC25" s="84"/>
      <c r="AD25" s="83"/>
      <c r="AE25" s="85" t="s">
        <v>106</v>
      </c>
      <c r="AF25" s="86"/>
      <c r="AG25" s="84" t="s">
        <v>106</v>
      </c>
      <c r="AH25" s="79"/>
      <c r="AI25" s="80">
        <f t="shared" ref="AI25" si="12">AH25/T25</f>
        <v>0</v>
      </c>
      <c r="AJ25" s="81"/>
      <c r="AK25" s="95">
        <f t="shared" si="8"/>
        <v>0</v>
      </c>
      <c r="AL25" s="8"/>
      <c r="AM25" s="8"/>
      <c r="AN25" s="39"/>
      <c r="AO25" s="52"/>
      <c r="AP25" s="52"/>
      <c r="AQ25" s="52"/>
      <c r="AR25" s="52"/>
      <c r="AS25" s="52"/>
      <c r="AT25" s="16"/>
      <c r="AU25" s="39"/>
      <c r="AV25" s="37"/>
      <c r="AW25" s="37"/>
      <c r="AX25" s="37"/>
      <c r="AY25" s="37"/>
      <c r="AZ25" s="37"/>
      <c r="BA25" s="19"/>
      <c r="BB25" s="39"/>
      <c r="BC25" s="38"/>
      <c r="BD25" s="38"/>
      <c r="BE25" s="38"/>
      <c r="BF25" s="38"/>
      <c r="BG25" s="38"/>
    </row>
    <row r="26" spans="1:60" ht="20.100000000000001" customHeight="1">
      <c r="A26" s="206">
        <v>18</v>
      </c>
      <c r="B26" s="210" t="s">
        <v>43</v>
      </c>
      <c r="C26" s="148">
        <v>98</v>
      </c>
      <c r="D26" s="36">
        <v>105</v>
      </c>
      <c r="E26" s="36">
        <v>109</v>
      </c>
      <c r="F26" s="36">
        <v>82</v>
      </c>
      <c r="G26" s="53">
        <v>87</v>
      </c>
      <c r="H26" s="75"/>
      <c r="I26" s="152">
        <v>1</v>
      </c>
      <c r="J26" s="148">
        <v>31</v>
      </c>
      <c r="K26" s="68">
        <f>J26/C26</f>
        <v>0.31632653061224492</v>
      </c>
      <c r="L26" s="36">
        <v>21</v>
      </c>
      <c r="M26" s="65">
        <f>L26/D26</f>
        <v>0.2</v>
      </c>
      <c r="N26" s="82">
        <v>32</v>
      </c>
      <c r="O26" s="85">
        <f t="shared" si="0"/>
        <v>0.29357798165137616</v>
      </c>
      <c r="P26" s="94">
        <v>23</v>
      </c>
      <c r="Q26" s="84">
        <f t="shared" si="1"/>
        <v>0.28048780487804881</v>
      </c>
      <c r="R26" s="82">
        <v>14</v>
      </c>
      <c r="S26" s="85">
        <f t="shared" si="2"/>
        <v>0.16091954022988506</v>
      </c>
      <c r="T26" s="93"/>
      <c r="U26" s="91" t="s">
        <v>106</v>
      </c>
      <c r="V26" s="88">
        <v>1</v>
      </c>
      <c r="W26" s="147">
        <f t="shared" si="4"/>
        <v>1</v>
      </c>
      <c r="X26" s="102">
        <v>4</v>
      </c>
      <c r="Y26" s="65">
        <f>X26/J26</f>
        <v>0.12903225806451613</v>
      </c>
      <c r="Z26" s="36" t="s">
        <v>7</v>
      </c>
      <c r="AA26" s="68" t="s">
        <v>7</v>
      </c>
      <c r="AB26" s="86">
        <v>2</v>
      </c>
      <c r="AC26" s="84">
        <f t="shared" si="5"/>
        <v>6.25E-2</v>
      </c>
      <c r="AD26" s="83"/>
      <c r="AE26" s="85">
        <f t="shared" si="6"/>
        <v>0</v>
      </c>
      <c r="AF26" s="86">
        <v>1</v>
      </c>
      <c r="AG26" s="84">
        <f>AF26/R26</f>
        <v>7.1428571428571425E-2</v>
      </c>
      <c r="AH26" s="79"/>
      <c r="AI26" s="80" t="s">
        <v>106</v>
      </c>
      <c r="AJ26" s="81">
        <v>1</v>
      </c>
      <c r="AK26" s="95">
        <f t="shared" si="8"/>
        <v>1</v>
      </c>
      <c r="AL26" s="8"/>
      <c r="AM26" s="8"/>
      <c r="AN26" s="39" t="s">
        <v>43</v>
      </c>
      <c r="AO26" s="52">
        <v>32</v>
      </c>
      <c r="AP26" s="52">
        <v>29</v>
      </c>
      <c r="AQ26" s="52">
        <v>73</v>
      </c>
      <c r="AR26" s="52">
        <v>98</v>
      </c>
      <c r="AS26" s="52">
        <v>105</v>
      </c>
      <c r="AT26" s="16"/>
      <c r="AU26" s="39" t="s">
        <v>43</v>
      </c>
      <c r="AV26" s="37">
        <v>12</v>
      </c>
      <c r="AW26" s="37">
        <v>13</v>
      </c>
      <c r="AX26" s="37">
        <v>20</v>
      </c>
      <c r="AY26" s="37">
        <v>31</v>
      </c>
      <c r="AZ26" s="37">
        <v>21</v>
      </c>
      <c r="BA26" s="19"/>
      <c r="BB26" s="39" t="s">
        <v>43</v>
      </c>
      <c r="BC26" s="38">
        <v>3</v>
      </c>
      <c r="BD26" s="38" t="s">
        <v>7</v>
      </c>
      <c r="BE26" s="38">
        <v>2</v>
      </c>
      <c r="BF26" s="38">
        <v>4</v>
      </c>
      <c r="BG26" s="38" t="s">
        <v>7</v>
      </c>
    </row>
    <row r="27" spans="1:60" ht="20.100000000000001" customHeight="1">
      <c r="A27" s="206">
        <v>19</v>
      </c>
      <c r="B27" s="210" t="s">
        <v>46</v>
      </c>
      <c r="C27" s="148">
        <v>19</v>
      </c>
      <c r="D27" s="36">
        <v>18</v>
      </c>
      <c r="E27" s="36">
        <v>4</v>
      </c>
      <c r="F27" s="36">
        <v>136</v>
      </c>
      <c r="G27" s="53">
        <v>130</v>
      </c>
      <c r="H27" s="75">
        <v>76</v>
      </c>
      <c r="I27" s="152">
        <v>55</v>
      </c>
      <c r="J27" s="148">
        <v>86</v>
      </c>
      <c r="K27" s="68" t="s">
        <v>7</v>
      </c>
      <c r="L27" s="36">
        <v>65</v>
      </c>
      <c r="M27" s="65" t="s">
        <v>7</v>
      </c>
      <c r="N27" s="82">
        <v>5</v>
      </c>
      <c r="O27" s="85">
        <f t="shared" si="0"/>
        <v>1.25</v>
      </c>
      <c r="P27" s="94">
        <v>57</v>
      </c>
      <c r="Q27" s="84">
        <f t="shared" si="1"/>
        <v>0.41911764705882354</v>
      </c>
      <c r="R27" s="82">
        <v>50</v>
      </c>
      <c r="S27" s="85">
        <f t="shared" si="2"/>
        <v>0.38461538461538464</v>
      </c>
      <c r="T27" s="93">
        <v>34</v>
      </c>
      <c r="U27" s="91">
        <f t="shared" si="3"/>
        <v>0.44736842105263158</v>
      </c>
      <c r="V27" s="88">
        <v>20</v>
      </c>
      <c r="W27" s="147">
        <f t="shared" si="4"/>
        <v>0.36363636363636365</v>
      </c>
      <c r="X27" s="102">
        <v>3</v>
      </c>
      <c r="Y27" s="65" t="s">
        <v>7</v>
      </c>
      <c r="Z27" s="36">
        <v>2</v>
      </c>
      <c r="AA27" s="68" t="s">
        <v>7</v>
      </c>
      <c r="AB27" s="86">
        <v>2</v>
      </c>
      <c r="AC27" s="84">
        <f t="shared" si="5"/>
        <v>0.4</v>
      </c>
      <c r="AD27" s="83">
        <v>2</v>
      </c>
      <c r="AE27" s="85">
        <f t="shared" si="6"/>
        <v>3.5087719298245612E-2</v>
      </c>
      <c r="AF27" s="86">
        <v>3</v>
      </c>
      <c r="AG27" s="84">
        <f>AF27/R27</f>
        <v>0.06</v>
      </c>
      <c r="AH27" s="79">
        <v>2</v>
      </c>
      <c r="AI27" s="80">
        <f t="shared" ref="AI27:AI29" si="13">AH27/T27</f>
        <v>5.8823529411764705E-2</v>
      </c>
      <c r="AJ27" s="81">
        <v>1</v>
      </c>
      <c r="AK27" s="95">
        <f t="shared" si="8"/>
        <v>0.05</v>
      </c>
      <c r="AL27" s="8"/>
      <c r="AM27" s="8"/>
      <c r="AN27" s="39" t="s">
        <v>46</v>
      </c>
      <c r="AO27" s="52"/>
      <c r="AP27" s="52">
        <v>3</v>
      </c>
      <c r="AQ27" s="52"/>
      <c r="AR27" s="52">
        <v>19</v>
      </c>
      <c r="AS27" s="52">
        <v>18</v>
      </c>
      <c r="AT27" s="16"/>
      <c r="AU27" s="39" t="s">
        <v>46</v>
      </c>
      <c r="AV27" s="37" t="s">
        <v>7</v>
      </c>
      <c r="AW27" s="37" t="s">
        <v>7</v>
      </c>
      <c r="AX27" s="37" t="s">
        <v>7</v>
      </c>
      <c r="AY27" s="37">
        <v>86</v>
      </c>
      <c r="AZ27" s="37">
        <v>65</v>
      </c>
      <c r="BA27" s="19"/>
      <c r="BB27" s="39" t="s">
        <v>46</v>
      </c>
      <c r="BC27" s="38" t="s">
        <v>7</v>
      </c>
      <c r="BD27" s="38" t="s">
        <v>7</v>
      </c>
      <c r="BE27" s="38" t="s">
        <v>7</v>
      </c>
      <c r="BF27" s="38">
        <v>3</v>
      </c>
      <c r="BG27" s="38">
        <v>2</v>
      </c>
    </row>
    <row r="28" spans="1:60" ht="20.100000000000001" customHeight="1">
      <c r="A28" s="206">
        <v>20</v>
      </c>
      <c r="B28" s="210" t="s">
        <v>71</v>
      </c>
      <c r="C28" s="148" t="s">
        <v>7</v>
      </c>
      <c r="D28" s="36" t="s">
        <v>7</v>
      </c>
      <c r="E28" s="36"/>
      <c r="F28" s="36"/>
      <c r="G28" s="53"/>
      <c r="H28" s="75">
        <v>88</v>
      </c>
      <c r="I28" s="152">
        <v>87</v>
      </c>
      <c r="J28" s="148" t="s">
        <v>7</v>
      </c>
      <c r="K28" s="68" t="s">
        <v>7</v>
      </c>
      <c r="L28" s="36">
        <v>1</v>
      </c>
      <c r="M28" s="65" t="s">
        <v>7</v>
      </c>
      <c r="N28" s="82"/>
      <c r="O28" s="85" t="s">
        <v>106</v>
      </c>
      <c r="P28" s="94"/>
      <c r="Q28" s="84" t="s">
        <v>106</v>
      </c>
      <c r="R28" s="82"/>
      <c r="S28" s="85" t="s">
        <v>106</v>
      </c>
      <c r="T28" s="93">
        <v>51</v>
      </c>
      <c r="U28" s="91">
        <f t="shared" si="3"/>
        <v>0.57954545454545459</v>
      </c>
      <c r="V28" s="88">
        <v>34</v>
      </c>
      <c r="W28" s="147">
        <f t="shared" si="4"/>
        <v>0.39080459770114945</v>
      </c>
      <c r="X28" s="102" t="s">
        <v>7</v>
      </c>
      <c r="Y28" s="65" t="s">
        <v>7</v>
      </c>
      <c r="Z28" s="36" t="s">
        <v>7</v>
      </c>
      <c r="AA28" s="68" t="s">
        <v>30</v>
      </c>
      <c r="AB28" s="86"/>
      <c r="AC28" s="84" t="s">
        <v>106</v>
      </c>
      <c r="AD28" s="83">
        <v>9</v>
      </c>
      <c r="AE28" s="85" t="s">
        <v>106</v>
      </c>
      <c r="AF28" s="86"/>
      <c r="AG28" s="84" t="s">
        <v>106</v>
      </c>
      <c r="AH28" s="79">
        <v>2</v>
      </c>
      <c r="AI28" s="80">
        <f t="shared" si="13"/>
        <v>3.9215686274509803E-2</v>
      </c>
      <c r="AJ28" s="81">
        <v>3</v>
      </c>
      <c r="AK28" s="95">
        <f t="shared" si="8"/>
        <v>8.8235294117647065E-2</v>
      </c>
      <c r="AL28" s="8"/>
      <c r="AM28" s="8"/>
      <c r="AN28" s="39" t="s">
        <v>71</v>
      </c>
      <c r="AO28" s="52"/>
      <c r="AP28" s="52"/>
      <c r="AQ28" s="52"/>
      <c r="AR28" s="52"/>
      <c r="AS28" s="52"/>
      <c r="AT28" s="16"/>
      <c r="AU28" s="39" t="s">
        <v>71</v>
      </c>
      <c r="AV28" s="37" t="s">
        <v>7</v>
      </c>
      <c r="AW28" s="37" t="s">
        <v>7</v>
      </c>
      <c r="AX28" s="37" t="s">
        <v>7</v>
      </c>
      <c r="AY28" s="37" t="s">
        <v>7</v>
      </c>
      <c r="AZ28" s="37">
        <v>1</v>
      </c>
      <c r="BA28" s="19"/>
      <c r="BB28" s="39" t="s">
        <v>71</v>
      </c>
      <c r="BC28" s="38" t="s">
        <v>7</v>
      </c>
      <c r="BD28" s="38" t="s">
        <v>7</v>
      </c>
      <c r="BE28" s="38" t="s">
        <v>7</v>
      </c>
      <c r="BF28" s="38" t="s">
        <v>7</v>
      </c>
      <c r="BG28" s="38" t="s">
        <v>7</v>
      </c>
    </row>
    <row r="29" spans="1:60" ht="20.100000000000001" customHeight="1">
      <c r="A29" s="206">
        <v>21</v>
      </c>
      <c r="B29" s="210" t="s">
        <v>47</v>
      </c>
      <c r="C29" s="148">
        <v>29</v>
      </c>
      <c r="D29" s="36">
        <v>38</v>
      </c>
      <c r="E29" s="36">
        <v>29</v>
      </c>
      <c r="F29" s="36">
        <v>21</v>
      </c>
      <c r="G29" s="53">
        <v>16</v>
      </c>
      <c r="H29" s="75">
        <v>18</v>
      </c>
      <c r="I29" s="152">
        <v>12</v>
      </c>
      <c r="J29" s="148">
        <v>8</v>
      </c>
      <c r="K29" s="68" t="s">
        <v>7</v>
      </c>
      <c r="L29" s="36">
        <v>10</v>
      </c>
      <c r="M29" s="65">
        <f>L29/D29</f>
        <v>0.26315789473684209</v>
      </c>
      <c r="N29" s="82">
        <v>8</v>
      </c>
      <c r="O29" s="85">
        <f t="shared" si="0"/>
        <v>0.27586206896551724</v>
      </c>
      <c r="P29" s="94">
        <v>5</v>
      </c>
      <c r="Q29" s="84">
        <f t="shared" si="1"/>
        <v>0.23809523809523808</v>
      </c>
      <c r="R29" s="82">
        <v>2</v>
      </c>
      <c r="S29" s="85">
        <f t="shared" si="2"/>
        <v>0.125</v>
      </c>
      <c r="T29" s="93">
        <v>4</v>
      </c>
      <c r="U29" s="91">
        <f t="shared" si="3"/>
        <v>0.22222222222222221</v>
      </c>
      <c r="V29" s="88">
        <v>3</v>
      </c>
      <c r="W29" s="147">
        <f t="shared" si="4"/>
        <v>0.25</v>
      </c>
      <c r="X29" s="102" t="s">
        <v>7</v>
      </c>
      <c r="Y29" s="65"/>
      <c r="Z29" s="36" t="s">
        <v>7</v>
      </c>
      <c r="AA29" s="68"/>
      <c r="AB29" s="86">
        <v>1</v>
      </c>
      <c r="AC29" s="84">
        <f t="shared" si="5"/>
        <v>0.125</v>
      </c>
      <c r="AD29" s="83"/>
      <c r="AE29" s="85">
        <f t="shared" si="6"/>
        <v>0</v>
      </c>
      <c r="AF29" s="86"/>
      <c r="AG29" s="84">
        <f>AF29/R29</f>
        <v>0</v>
      </c>
      <c r="AH29" s="79"/>
      <c r="AI29" s="80">
        <f t="shared" si="13"/>
        <v>0</v>
      </c>
      <c r="AJ29" s="81"/>
      <c r="AK29" s="95">
        <f t="shared" si="8"/>
        <v>0</v>
      </c>
      <c r="AL29" s="8"/>
      <c r="AM29" s="8"/>
      <c r="AN29" s="39" t="s">
        <v>47</v>
      </c>
      <c r="AO29" s="52"/>
      <c r="AP29" s="52">
        <v>9</v>
      </c>
      <c r="AQ29" s="52">
        <v>16</v>
      </c>
      <c r="AR29" s="52">
        <v>29</v>
      </c>
      <c r="AS29" s="52">
        <v>38</v>
      </c>
      <c r="AT29" s="16"/>
      <c r="AU29" s="39" t="s">
        <v>47</v>
      </c>
      <c r="AV29" s="37">
        <v>1</v>
      </c>
      <c r="AW29" s="37">
        <v>1</v>
      </c>
      <c r="AX29" s="37">
        <v>1</v>
      </c>
      <c r="AY29" s="37">
        <v>8</v>
      </c>
      <c r="AZ29" s="37">
        <v>10</v>
      </c>
      <c r="BA29" s="19"/>
      <c r="BB29" s="39" t="s">
        <v>47</v>
      </c>
      <c r="BC29" s="38">
        <v>1</v>
      </c>
      <c r="BD29" s="38">
        <v>1</v>
      </c>
      <c r="BE29" s="38" t="s">
        <v>7</v>
      </c>
      <c r="BF29" s="38" t="s">
        <v>7</v>
      </c>
      <c r="BG29" s="38" t="s">
        <v>7</v>
      </c>
    </row>
    <row r="30" spans="1:60" ht="20.100000000000001" customHeight="1">
      <c r="A30" s="206">
        <v>22</v>
      </c>
      <c r="B30" s="210" t="s">
        <v>48</v>
      </c>
      <c r="C30" s="148">
        <v>285</v>
      </c>
      <c r="D30" s="36">
        <v>267</v>
      </c>
      <c r="E30" s="36">
        <v>211</v>
      </c>
      <c r="F30" s="36">
        <v>185</v>
      </c>
      <c r="G30" s="53">
        <v>128</v>
      </c>
      <c r="H30" s="75"/>
      <c r="I30" s="152"/>
      <c r="J30" s="148">
        <v>96</v>
      </c>
      <c r="K30" s="68">
        <f>J30/C30</f>
        <v>0.33684210526315789</v>
      </c>
      <c r="L30" s="36">
        <v>84</v>
      </c>
      <c r="M30" s="65">
        <f>L30/D30</f>
        <v>0.3146067415730337</v>
      </c>
      <c r="N30" s="82">
        <v>81</v>
      </c>
      <c r="O30" s="85">
        <f t="shared" si="0"/>
        <v>0.38388625592417064</v>
      </c>
      <c r="P30" s="94">
        <v>97</v>
      </c>
      <c r="Q30" s="84">
        <f t="shared" si="1"/>
        <v>0.5243243243243243</v>
      </c>
      <c r="R30" s="82">
        <v>69</v>
      </c>
      <c r="S30" s="85">
        <f t="shared" si="2"/>
        <v>0.5390625</v>
      </c>
      <c r="T30" s="93"/>
      <c r="U30" s="91" t="s">
        <v>106</v>
      </c>
      <c r="V30" s="88"/>
      <c r="W30" s="147" t="s">
        <v>106</v>
      </c>
      <c r="X30" s="102">
        <v>9</v>
      </c>
      <c r="Y30" s="65">
        <f>X30/J30</f>
        <v>9.375E-2</v>
      </c>
      <c r="Z30" s="36">
        <v>8</v>
      </c>
      <c r="AA30" s="68">
        <f>Z30/L30</f>
        <v>9.5238095238095233E-2</v>
      </c>
      <c r="AB30" s="86">
        <v>8</v>
      </c>
      <c r="AC30" s="84">
        <f t="shared" si="5"/>
        <v>9.8765432098765427E-2</v>
      </c>
      <c r="AD30" s="83"/>
      <c r="AE30" s="85">
        <f t="shared" si="6"/>
        <v>0</v>
      </c>
      <c r="AF30" s="86">
        <v>6</v>
      </c>
      <c r="AG30" s="84">
        <f>AF30/R30</f>
        <v>8.6956521739130432E-2</v>
      </c>
      <c r="AH30" s="79"/>
      <c r="AI30" s="80" t="s">
        <v>106</v>
      </c>
      <c r="AJ30" s="81"/>
      <c r="AK30" s="95" t="s">
        <v>106</v>
      </c>
      <c r="AL30" s="8"/>
      <c r="AM30" s="8"/>
      <c r="AN30" s="39" t="s">
        <v>48</v>
      </c>
      <c r="AO30" s="52">
        <v>81</v>
      </c>
      <c r="AP30" s="52">
        <v>83</v>
      </c>
      <c r="AQ30" s="52">
        <v>193</v>
      </c>
      <c r="AR30" s="52">
        <v>285</v>
      </c>
      <c r="AS30" s="52">
        <v>267</v>
      </c>
      <c r="AT30" s="16"/>
      <c r="AU30" s="39" t="s">
        <v>48</v>
      </c>
      <c r="AV30" s="37">
        <v>45</v>
      </c>
      <c r="AW30" s="37">
        <v>47</v>
      </c>
      <c r="AX30" s="37">
        <v>77</v>
      </c>
      <c r="AY30" s="37">
        <v>96</v>
      </c>
      <c r="AZ30" s="37">
        <v>84</v>
      </c>
      <c r="BA30" s="19"/>
      <c r="BB30" s="39" t="s">
        <v>48</v>
      </c>
      <c r="BC30" s="38">
        <v>12</v>
      </c>
      <c r="BD30" s="38">
        <v>16</v>
      </c>
      <c r="BE30" s="38">
        <v>15</v>
      </c>
      <c r="BF30" s="38">
        <v>9</v>
      </c>
      <c r="BG30" s="38">
        <v>8</v>
      </c>
    </row>
    <row r="31" spans="1:60" ht="20.100000000000001" customHeight="1">
      <c r="A31" s="206">
        <v>23</v>
      </c>
      <c r="B31" s="210" t="s">
        <v>94</v>
      </c>
      <c r="C31" s="148"/>
      <c r="D31" s="36"/>
      <c r="E31" s="36"/>
      <c r="F31" s="36">
        <v>43</v>
      </c>
      <c r="G31" s="53">
        <v>42</v>
      </c>
      <c r="H31" s="75">
        <v>23</v>
      </c>
      <c r="I31" s="152">
        <v>9</v>
      </c>
      <c r="J31" s="148"/>
      <c r="K31" s="68"/>
      <c r="L31" s="36"/>
      <c r="M31" s="65"/>
      <c r="N31" s="82"/>
      <c r="O31" s="85" t="s">
        <v>106</v>
      </c>
      <c r="P31" s="94">
        <v>12</v>
      </c>
      <c r="Q31" s="84">
        <f t="shared" si="1"/>
        <v>0.27906976744186046</v>
      </c>
      <c r="R31" s="82">
        <v>5</v>
      </c>
      <c r="S31" s="85">
        <f t="shared" si="2"/>
        <v>0.11904761904761904</v>
      </c>
      <c r="T31" s="93">
        <v>7</v>
      </c>
      <c r="U31" s="91">
        <f t="shared" si="3"/>
        <v>0.30434782608695654</v>
      </c>
      <c r="V31" s="88">
        <v>2</v>
      </c>
      <c r="W31" s="147">
        <f t="shared" si="4"/>
        <v>0.22222222222222221</v>
      </c>
      <c r="X31" s="102"/>
      <c r="Y31" s="65"/>
      <c r="Z31" s="36"/>
      <c r="AA31" s="68"/>
      <c r="AB31" s="86"/>
      <c r="AC31" s="84" t="s">
        <v>106</v>
      </c>
      <c r="AD31" s="83">
        <v>1</v>
      </c>
      <c r="AE31" s="85">
        <f t="shared" si="6"/>
        <v>8.3333333333333329E-2</v>
      </c>
      <c r="AF31" s="86"/>
      <c r="AG31" s="84">
        <f>AF31/R31</f>
        <v>0</v>
      </c>
      <c r="AH31" s="79"/>
      <c r="AI31" s="80">
        <f t="shared" ref="AI31" si="14">AH31/T31</f>
        <v>0</v>
      </c>
      <c r="AJ31" s="81"/>
      <c r="AK31" s="95">
        <f t="shared" si="8"/>
        <v>0</v>
      </c>
      <c r="AL31" s="8"/>
      <c r="AM31" s="8"/>
      <c r="AN31" s="39"/>
      <c r="AO31" s="52"/>
      <c r="AP31" s="52"/>
      <c r="AQ31" s="52"/>
      <c r="AR31" s="52"/>
      <c r="AS31" s="52"/>
      <c r="AT31" s="16"/>
      <c r="AU31" s="39"/>
      <c r="AV31" s="37"/>
      <c r="AW31" s="37"/>
      <c r="AX31" s="37"/>
      <c r="AY31" s="37"/>
      <c r="AZ31" s="37"/>
      <c r="BA31" s="19"/>
      <c r="BB31" s="39"/>
      <c r="BC31" s="38"/>
      <c r="BD31" s="38"/>
      <c r="BE31" s="38"/>
      <c r="BF31" s="38"/>
      <c r="BG31" s="38"/>
    </row>
    <row r="32" spans="1:60" ht="20.100000000000001" customHeight="1">
      <c r="A32" s="206">
        <v>24</v>
      </c>
      <c r="B32" s="210" t="s">
        <v>95</v>
      </c>
      <c r="C32" s="148"/>
      <c r="D32" s="36"/>
      <c r="E32" s="36"/>
      <c r="F32" s="36">
        <v>23</v>
      </c>
      <c r="G32" s="53">
        <v>17</v>
      </c>
      <c r="H32" s="75"/>
      <c r="I32" s="152"/>
      <c r="J32" s="148"/>
      <c r="K32" s="68"/>
      <c r="L32" s="36"/>
      <c r="M32" s="65"/>
      <c r="N32" s="82"/>
      <c r="O32" s="85" t="s">
        <v>106</v>
      </c>
      <c r="P32" s="94">
        <v>7</v>
      </c>
      <c r="Q32" s="84">
        <f t="shared" si="1"/>
        <v>0.30434782608695654</v>
      </c>
      <c r="R32" s="82">
        <v>5</v>
      </c>
      <c r="S32" s="85">
        <f t="shared" si="2"/>
        <v>0.29411764705882354</v>
      </c>
      <c r="T32" s="93"/>
      <c r="U32" s="91" t="s">
        <v>106</v>
      </c>
      <c r="V32" s="88"/>
      <c r="W32" s="147" t="s">
        <v>106</v>
      </c>
      <c r="X32" s="102"/>
      <c r="Y32" s="65"/>
      <c r="Z32" s="36"/>
      <c r="AA32" s="68"/>
      <c r="AB32" s="86"/>
      <c r="AC32" s="84" t="s">
        <v>106</v>
      </c>
      <c r="AD32" s="83"/>
      <c r="AE32" s="85">
        <f t="shared" si="6"/>
        <v>0</v>
      </c>
      <c r="AF32" s="86"/>
      <c r="AG32" s="84">
        <f>AF32/R32</f>
        <v>0</v>
      </c>
      <c r="AH32" s="79"/>
      <c r="AI32" s="80" t="s">
        <v>106</v>
      </c>
      <c r="AJ32" s="81"/>
      <c r="AK32" s="95" t="s">
        <v>106</v>
      </c>
      <c r="AL32" s="8"/>
      <c r="AM32" s="8"/>
      <c r="AN32" s="39"/>
      <c r="AO32" s="52"/>
      <c r="AP32" s="52"/>
      <c r="AQ32" s="52"/>
      <c r="AR32" s="52"/>
      <c r="AS32" s="52"/>
      <c r="AT32" s="16"/>
      <c r="AU32" s="39"/>
      <c r="AV32" s="37"/>
      <c r="AW32" s="37"/>
      <c r="AX32" s="37"/>
      <c r="AY32" s="37"/>
      <c r="AZ32" s="37"/>
      <c r="BA32" s="19"/>
      <c r="BB32" s="39"/>
      <c r="BC32" s="38"/>
      <c r="BD32" s="38"/>
      <c r="BE32" s="38"/>
      <c r="BF32" s="38"/>
      <c r="BG32" s="38"/>
    </row>
    <row r="33" spans="1:60" ht="20.100000000000001" customHeight="1">
      <c r="A33" s="206">
        <v>25</v>
      </c>
      <c r="B33" s="210" t="s">
        <v>49</v>
      </c>
      <c r="C33" s="148">
        <v>1</v>
      </c>
      <c r="D33" s="36" t="s">
        <v>7</v>
      </c>
      <c r="E33" s="36">
        <v>2</v>
      </c>
      <c r="F33" s="36">
        <v>1</v>
      </c>
      <c r="G33" s="53"/>
      <c r="H33" s="75"/>
      <c r="I33" s="152"/>
      <c r="J33" s="148" t="s">
        <v>7</v>
      </c>
      <c r="K33" s="68" t="s">
        <v>7</v>
      </c>
      <c r="L33" s="36" t="s">
        <v>7</v>
      </c>
      <c r="M33" s="65" t="s">
        <v>7</v>
      </c>
      <c r="N33" s="82"/>
      <c r="O33" s="85">
        <f t="shared" si="0"/>
        <v>0</v>
      </c>
      <c r="P33" s="94"/>
      <c r="Q33" s="84">
        <f t="shared" si="1"/>
        <v>0</v>
      </c>
      <c r="R33" s="82"/>
      <c r="S33" s="85" t="s">
        <v>106</v>
      </c>
      <c r="T33" s="93"/>
      <c r="U33" s="91" t="s">
        <v>106</v>
      </c>
      <c r="V33" s="88"/>
      <c r="W33" s="147" t="s">
        <v>106</v>
      </c>
      <c r="X33" s="102" t="s">
        <v>7</v>
      </c>
      <c r="Y33" s="65" t="s">
        <v>7</v>
      </c>
      <c r="Z33" s="36" t="s">
        <v>7</v>
      </c>
      <c r="AA33" s="68" t="s">
        <v>7</v>
      </c>
      <c r="AB33" s="86"/>
      <c r="AC33" s="84" t="s">
        <v>106</v>
      </c>
      <c r="AD33" s="83"/>
      <c r="AE33" s="85" t="s">
        <v>106</v>
      </c>
      <c r="AF33" s="86"/>
      <c r="AG33" s="84" t="s">
        <v>106</v>
      </c>
      <c r="AH33" s="79"/>
      <c r="AI33" s="80" t="s">
        <v>106</v>
      </c>
      <c r="AJ33" s="81"/>
      <c r="AK33" s="95" t="s">
        <v>106</v>
      </c>
      <c r="AL33" s="8"/>
      <c r="AM33" s="8"/>
      <c r="AN33" s="39" t="s">
        <v>49</v>
      </c>
      <c r="AO33" s="52"/>
      <c r="AP33" s="52">
        <v>1</v>
      </c>
      <c r="AQ33" s="52">
        <v>3</v>
      </c>
      <c r="AR33" s="52">
        <v>1</v>
      </c>
      <c r="AS33" s="52"/>
      <c r="AT33" s="16"/>
      <c r="AU33" s="39" t="s">
        <v>49</v>
      </c>
      <c r="AV33" s="37" t="s">
        <v>7</v>
      </c>
      <c r="AW33" s="37" t="s">
        <v>7</v>
      </c>
      <c r="AX33" s="37" t="s">
        <v>7</v>
      </c>
      <c r="AY33" s="37" t="s">
        <v>7</v>
      </c>
      <c r="AZ33" s="37" t="s">
        <v>7</v>
      </c>
      <c r="BA33" s="19"/>
      <c r="BB33" s="39" t="s">
        <v>7</v>
      </c>
      <c r="BC33" s="38"/>
      <c r="BD33" s="38"/>
      <c r="BE33" s="38"/>
      <c r="BF33" s="38"/>
      <c r="BG33" s="38"/>
    </row>
    <row r="34" spans="1:60" ht="20.100000000000001" customHeight="1">
      <c r="A34" s="206">
        <v>26</v>
      </c>
      <c r="B34" s="210" t="s">
        <v>50</v>
      </c>
      <c r="C34" s="148">
        <v>4</v>
      </c>
      <c r="D34" s="36">
        <v>2</v>
      </c>
      <c r="E34" s="36">
        <v>110</v>
      </c>
      <c r="F34" s="36">
        <v>61</v>
      </c>
      <c r="G34" s="53">
        <v>28</v>
      </c>
      <c r="H34" s="75">
        <v>33</v>
      </c>
      <c r="I34" s="152">
        <v>25</v>
      </c>
      <c r="J34" s="148">
        <v>219</v>
      </c>
      <c r="K34" s="68" t="s">
        <v>7</v>
      </c>
      <c r="L34" s="36">
        <v>332</v>
      </c>
      <c r="M34" s="65" t="s">
        <v>7</v>
      </c>
      <c r="N34" s="82">
        <v>373</v>
      </c>
      <c r="O34" s="85">
        <f t="shared" si="0"/>
        <v>3.3909090909090911</v>
      </c>
      <c r="P34" s="94">
        <v>145</v>
      </c>
      <c r="Q34" s="84">
        <f t="shared" si="1"/>
        <v>2.377049180327869</v>
      </c>
      <c r="R34" s="82">
        <v>370</v>
      </c>
      <c r="S34" s="85">
        <f t="shared" si="2"/>
        <v>13.214285714285714</v>
      </c>
      <c r="T34" s="93">
        <v>305</v>
      </c>
      <c r="U34" s="91">
        <f t="shared" si="3"/>
        <v>9.2424242424242422</v>
      </c>
      <c r="V34" s="88">
        <v>325</v>
      </c>
      <c r="W34" s="147">
        <f t="shared" si="4"/>
        <v>13</v>
      </c>
      <c r="X34" s="102">
        <v>41</v>
      </c>
      <c r="Y34" s="65" t="s">
        <v>7</v>
      </c>
      <c r="Z34" s="36">
        <v>44</v>
      </c>
      <c r="AA34" s="68">
        <f>Z34/L34</f>
        <v>0.13253012048192772</v>
      </c>
      <c r="AB34" s="86">
        <v>37</v>
      </c>
      <c r="AC34" s="84">
        <f t="shared" si="5"/>
        <v>9.9195710455764072E-2</v>
      </c>
      <c r="AD34" s="83">
        <v>22</v>
      </c>
      <c r="AE34" s="85">
        <f t="shared" si="6"/>
        <v>0.15172413793103448</v>
      </c>
      <c r="AF34" s="86">
        <v>32</v>
      </c>
      <c r="AG34" s="84">
        <f>AF34/R34</f>
        <v>8.6486486486486491E-2</v>
      </c>
      <c r="AH34" s="79">
        <v>22</v>
      </c>
      <c r="AI34" s="80">
        <f t="shared" ref="AI34:AI36" si="15">AH34/T34</f>
        <v>7.2131147540983612E-2</v>
      </c>
      <c r="AJ34" s="81">
        <v>19</v>
      </c>
      <c r="AK34" s="95">
        <f t="shared" si="8"/>
        <v>5.8461538461538461E-2</v>
      </c>
      <c r="AL34" s="8"/>
      <c r="AM34" s="8"/>
      <c r="AN34" s="39" t="s">
        <v>50</v>
      </c>
      <c r="AO34" s="52"/>
      <c r="AP34" s="52">
        <v>2</v>
      </c>
      <c r="AQ34" s="52">
        <v>4</v>
      </c>
      <c r="AR34" s="52">
        <v>4</v>
      </c>
      <c r="AS34" s="52">
        <v>2</v>
      </c>
      <c r="AT34" s="16"/>
      <c r="AU34" s="39" t="s">
        <v>50</v>
      </c>
      <c r="AV34" s="37" t="s">
        <v>7</v>
      </c>
      <c r="AW34" s="37">
        <v>289</v>
      </c>
      <c r="AX34" s="37">
        <v>226</v>
      </c>
      <c r="AY34" s="37">
        <v>219</v>
      </c>
      <c r="AZ34" s="37">
        <v>332</v>
      </c>
      <c r="BA34" s="19"/>
      <c r="BB34" s="39" t="s">
        <v>50</v>
      </c>
      <c r="BC34" s="38" t="s">
        <v>7</v>
      </c>
      <c r="BD34" s="38">
        <v>75</v>
      </c>
      <c r="BE34" s="38">
        <v>62</v>
      </c>
      <c r="BF34" s="38">
        <v>41</v>
      </c>
      <c r="BG34" s="38">
        <v>44</v>
      </c>
    </row>
    <row r="35" spans="1:60" ht="20.100000000000001" customHeight="1">
      <c r="A35" s="206">
        <v>27</v>
      </c>
      <c r="B35" s="210" t="s">
        <v>67</v>
      </c>
      <c r="C35" s="148">
        <v>5</v>
      </c>
      <c r="D35" s="36">
        <v>1</v>
      </c>
      <c r="E35" s="36">
        <v>1</v>
      </c>
      <c r="F35" s="36">
        <v>50</v>
      </c>
      <c r="G35" s="53">
        <v>60</v>
      </c>
      <c r="H35" s="75">
        <v>37</v>
      </c>
      <c r="I35" s="152">
        <v>17</v>
      </c>
      <c r="J35" s="148">
        <v>23</v>
      </c>
      <c r="K35" s="68" t="s">
        <v>7</v>
      </c>
      <c r="L35" s="36">
        <v>21</v>
      </c>
      <c r="M35" s="65" t="s">
        <v>7</v>
      </c>
      <c r="N35" s="82">
        <v>4</v>
      </c>
      <c r="O35" s="85">
        <f t="shared" si="0"/>
        <v>4</v>
      </c>
      <c r="P35" s="94">
        <v>19</v>
      </c>
      <c r="Q35" s="84">
        <f t="shared" si="1"/>
        <v>0.38</v>
      </c>
      <c r="R35" s="82">
        <v>24</v>
      </c>
      <c r="S35" s="85">
        <f t="shared" si="2"/>
        <v>0.4</v>
      </c>
      <c r="T35" s="93">
        <v>19</v>
      </c>
      <c r="U35" s="91">
        <f t="shared" si="3"/>
        <v>0.51351351351351349</v>
      </c>
      <c r="V35" s="88">
        <v>7</v>
      </c>
      <c r="W35" s="147">
        <f t="shared" si="4"/>
        <v>0.41176470588235292</v>
      </c>
      <c r="X35" s="102">
        <v>1</v>
      </c>
      <c r="Y35" s="65" t="s">
        <v>7</v>
      </c>
      <c r="Z35" s="36">
        <v>1</v>
      </c>
      <c r="AA35" s="68" t="s">
        <v>7</v>
      </c>
      <c r="AB35" s="86">
        <v>3</v>
      </c>
      <c r="AC35" s="84">
        <f t="shared" si="5"/>
        <v>0.75</v>
      </c>
      <c r="AD35" s="83">
        <v>1</v>
      </c>
      <c r="AE35" s="85">
        <f t="shared" si="6"/>
        <v>5.2631578947368418E-2</v>
      </c>
      <c r="AF35" s="86"/>
      <c r="AG35" s="84">
        <f>AF35/R35</f>
        <v>0</v>
      </c>
      <c r="AH35" s="79">
        <v>2</v>
      </c>
      <c r="AI35" s="80">
        <f t="shared" si="15"/>
        <v>0.10526315789473684</v>
      </c>
      <c r="AJ35" s="81"/>
      <c r="AK35" s="95">
        <f t="shared" si="8"/>
        <v>0</v>
      </c>
      <c r="AL35" s="8"/>
      <c r="AM35" s="8"/>
      <c r="AN35" s="39" t="s">
        <v>67</v>
      </c>
      <c r="AO35" s="52"/>
      <c r="AP35" s="52"/>
      <c r="AQ35" s="52"/>
      <c r="AR35" s="52">
        <v>5</v>
      </c>
      <c r="AS35" s="52">
        <v>1</v>
      </c>
      <c r="AT35" s="16"/>
      <c r="AU35" s="39" t="s">
        <v>67</v>
      </c>
      <c r="AV35" s="37" t="s">
        <v>7</v>
      </c>
      <c r="AW35" s="37" t="s">
        <v>7</v>
      </c>
      <c r="AX35" s="37" t="s">
        <v>7</v>
      </c>
      <c r="AY35" s="37">
        <v>23</v>
      </c>
      <c r="AZ35" s="37">
        <v>21</v>
      </c>
      <c r="BA35" s="19"/>
      <c r="BB35" s="39" t="s">
        <v>67</v>
      </c>
      <c r="BC35" s="38" t="s">
        <v>7</v>
      </c>
      <c r="BD35" s="38" t="s">
        <v>7</v>
      </c>
      <c r="BE35" s="38" t="s">
        <v>7</v>
      </c>
      <c r="BF35" s="38">
        <v>1</v>
      </c>
      <c r="BG35" s="38">
        <v>1</v>
      </c>
    </row>
    <row r="36" spans="1:60" ht="20.100000000000001" customHeight="1">
      <c r="A36" s="206">
        <v>28</v>
      </c>
      <c r="B36" s="210" t="s">
        <v>52</v>
      </c>
      <c r="C36" s="148">
        <v>314</v>
      </c>
      <c r="D36" s="36">
        <v>298</v>
      </c>
      <c r="E36" s="36">
        <v>364</v>
      </c>
      <c r="F36" s="36">
        <v>417</v>
      </c>
      <c r="G36" s="53">
        <v>384</v>
      </c>
      <c r="H36" s="75">
        <v>243</v>
      </c>
      <c r="I36" s="152">
        <v>199</v>
      </c>
      <c r="J36" s="148">
        <v>75</v>
      </c>
      <c r="K36" s="68">
        <f>J36/C36</f>
        <v>0.23885350318471338</v>
      </c>
      <c r="L36" s="36">
        <v>71</v>
      </c>
      <c r="M36" s="65">
        <f>L36/D36</f>
        <v>0.23825503355704697</v>
      </c>
      <c r="N36" s="82">
        <v>88</v>
      </c>
      <c r="O36" s="85">
        <f t="shared" si="0"/>
        <v>0.24175824175824176</v>
      </c>
      <c r="P36" s="94">
        <v>111</v>
      </c>
      <c r="Q36" s="84">
        <f t="shared" si="1"/>
        <v>0.26618705035971224</v>
      </c>
      <c r="R36" s="82">
        <v>83</v>
      </c>
      <c r="S36" s="85">
        <f t="shared" si="2"/>
        <v>0.21614583333333334</v>
      </c>
      <c r="T36" s="93">
        <v>69</v>
      </c>
      <c r="U36" s="91">
        <f t="shared" si="3"/>
        <v>0.2839506172839506</v>
      </c>
      <c r="V36" s="88">
        <v>59</v>
      </c>
      <c r="W36" s="147">
        <f t="shared" si="4"/>
        <v>0.29648241206030151</v>
      </c>
      <c r="X36" s="102">
        <v>4</v>
      </c>
      <c r="Y36" s="65">
        <f>X36/J36</f>
        <v>5.3333333333333337E-2</v>
      </c>
      <c r="Z36" s="36">
        <v>4</v>
      </c>
      <c r="AA36" s="68">
        <f>Z36/L36</f>
        <v>5.6338028169014086E-2</v>
      </c>
      <c r="AB36" s="86">
        <v>5</v>
      </c>
      <c r="AC36" s="84">
        <f t="shared" si="5"/>
        <v>5.6818181818181816E-2</v>
      </c>
      <c r="AD36" s="83">
        <v>8</v>
      </c>
      <c r="AE36" s="85">
        <f t="shared" si="6"/>
        <v>7.2072072072072071E-2</v>
      </c>
      <c r="AF36" s="86">
        <v>4</v>
      </c>
      <c r="AG36" s="84">
        <f>AF36/R36</f>
        <v>4.8192771084337352E-2</v>
      </c>
      <c r="AH36" s="79">
        <v>4</v>
      </c>
      <c r="AI36" s="80">
        <f t="shared" si="15"/>
        <v>5.7971014492753624E-2</v>
      </c>
      <c r="AJ36" s="81">
        <v>3</v>
      </c>
      <c r="AK36" s="95">
        <f t="shared" si="8"/>
        <v>5.0847457627118647E-2</v>
      </c>
      <c r="AL36" s="8"/>
      <c r="AM36" s="8"/>
      <c r="AN36" s="39" t="s">
        <v>52</v>
      </c>
      <c r="AO36" s="52">
        <v>91</v>
      </c>
      <c r="AP36" s="52">
        <v>79</v>
      </c>
      <c r="AQ36" s="52">
        <v>186</v>
      </c>
      <c r="AR36" s="52">
        <v>314</v>
      </c>
      <c r="AS36" s="52">
        <v>298</v>
      </c>
      <c r="AT36" s="16"/>
      <c r="AU36" s="39" t="s">
        <v>52</v>
      </c>
      <c r="AV36" s="37">
        <v>40</v>
      </c>
      <c r="AW36" s="37">
        <v>35</v>
      </c>
      <c r="AX36" s="37">
        <v>44</v>
      </c>
      <c r="AY36" s="37">
        <v>75</v>
      </c>
      <c r="AZ36" s="37">
        <v>71</v>
      </c>
      <c r="BA36" s="19"/>
      <c r="BB36" s="39" t="s">
        <v>52</v>
      </c>
      <c r="BC36" s="38">
        <v>13</v>
      </c>
      <c r="BD36" s="38">
        <v>9</v>
      </c>
      <c r="BE36" s="38">
        <v>8</v>
      </c>
      <c r="BF36" s="38">
        <v>4</v>
      </c>
      <c r="BG36" s="38">
        <v>4</v>
      </c>
    </row>
    <row r="37" spans="1:60" ht="20.100000000000001" customHeight="1">
      <c r="A37" s="206">
        <v>29</v>
      </c>
      <c r="B37" s="210" t="s">
        <v>53</v>
      </c>
      <c r="C37" s="148" t="s">
        <v>7</v>
      </c>
      <c r="D37" s="36" t="s">
        <v>7</v>
      </c>
      <c r="E37" s="36"/>
      <c r="F37" s="36"/>
      <c r="G37" s="53"/>
      <c r="H37" s="75"/>
      <c r="I37" s="152"/>
      <c r="J37" s="148" t="s">
        <v>7</v>
      </c>
      <c r="K37" s="68" t="s">
        <v>7</v>
      </c>
      <c r="L37" s="36" t="s">
        <v>7</v>
      </c>
      <c r="M37" s="65" t="s">
        <v>7</v>
      </c>
      <c r="N37" s="82"/>
      <c r="O37" s="85" t="s">
        <v>106</v>
      </c>
      <c r="P37" s="94"/>
      <c r="Q37" s="84" t="s">
        <v>106</v>
      </c>
      <c r="R37" s="82"/>
      <c r="S37" s="85" t="s">
        <v>106</v>
      </c>
      <c r="T37" s="93"/>
      <c r="U37" s="91" t="s">
        <v>106</v>
      </c>
      <c r="V37" s="88"/>
      <c r="W37" s="147" t="s">
        <v>106</v>
      </c>
      <c r="X37" s="102" t="s">
        <v>7</v>
      </c>
      <c r="Y37" s="65" t="s">
        <v>7</v>
      </c>
      <c r="Z37" s="36" t="s">
        <v>7</v>
      </c>
      <c r="AA37" s="68" t="s">
        <v>7</v>
      </c>
      <c r="AB37" s="86"/>
      <c r="AC37" s="84" t="s">
        <v>106</v>
      </c>
      <c r="AD37" s="83"/>
      <c r="AE37" s="85" t="s">
        <v>106</v>
      </c>
      <c r="AF37" s="86"/>
      <c r="AG37" s="84" t="s">
        <v>106</v>
      </c>
      <c r="AH37" s="79"/>
      <c r="AI37" s="80" t="s">
        <v>106</v>
      </c>
      <c r="AJ37" s="81"/>
      <c r="AK37" s="95" t="s">
        <v>106</v>
      </c>
      <c r="AL37" s="8"/>
      <c r="AM37" s="8"/>
      <c r="AN37" s="39" t="s">
        <v>53</v>
      </c>
      <c r="AO37" s="52"/>
      <c r="AP37" s="52">
        <v>1</v>
      </c>
      <c r="AQ37" s="52">
        <v>27</v>
      </c>
      <c r="AR37" s="52"/>
      <c r="AS37" s="52"/>
      <c r="AT37" s="16"/>
      <c r="AU37" s="39" t="s">
        <v>53</v>
      </c>
      <c r="AV37" s="37" t="s">
        <v>7</v>
      </c>
      <c r="AW37" s="37" t="s">
        <v>7</v>
      </c>
      <c r="AX37" s="37">
        <v>2</v>
      </c>
      <c r="AY37" s="37" t="s">
        <v>7</v>
      </c>
      <c r="AZ37" s="37" t="s">
        <v>7</v>
      </c>
      <c r="BA37" s="19"/>
      <c r="BB37" s="39" t="s">
        <v>53</v>
      </c>
      <c r="BC37" s="38"/>
      <c r="BD37" s="38"/>
      <c r="BE37" s="38"/>
      <c r="BF37" s="38"/>
      <c r="BG37" s="38"/>
    </row>
    <row r="38" spans="1:60" ht="20.100000000000001" customHeight="1">
      <c r="A38" s="206">
        <v>30</v>
      </c>
      <c r="B38" s="210" t="s">
        <v>68</v>
      </c>
      <c r="C38" s="148" t="s">
        <v>7</v>
      </c>
      <c r="D38" s="36">
        <v>140</v>
      </c>
      <c r="E38" s="36">
        <v>127</v>
      </c>
      <c r="F38" s="36">
        <v>105</v>
      </c>
      <c r="G38" s="53">
        <v>85</v>
      </c>
      <c r="H38" s="75">
        <v>74</v>
      </c>
      <c r="I38" s="152">
        <v>58</v>
      </c>
      <c r="J38" s="148" t="s">
        <v>7</v>
      </c>
      <c r="K38" s="68" t="s">
        <v>7</v>
      </c>
      <c r="L38" s="36" t="s">
        <v>7</v>
      </c>
      <c r="M38" s="65" t="s">
        <v>7</v>
      </c>
      <c r="N38" s="82">
        <v>53</v>
      </c>
      <c r="O38" s="85">
        <f t="shared" si="0"/>
        <v>0.41732283464566927</v>
      </c>
      <c r="P38" s="94">
        <v>44</v>
      </c>
      <c r="Q38" s="84">
        <f t="shared" si="1"/>
        <v>0.41904761904761906</v>
      </c>
      <c r="R38" s="82">
        <v>28</v>
      </c>
      <c r="S38" s="85">
        <f t="shared" si="2"/>
        <v>0.32941176470588235</v>
      </c>
      <c r="T38" s="93">
        <v>35</v>
      </c>
      <c r="U38" s="91">
        <f t="shared" si="3"/>
        <v>0.47297297297297297</v>
      </c>
      <c r="V38" s="88">
        <v>22</v>
      </c>
      <c r="W38" s="147">
        <f t="shared" si="4"/>
        <v>0.37931034482758619</v>
      </c>
      <c r="X38" s="102" t="s">
        <v>7</v>
      </c>
      <c r="Y38" s="65" t="s">
        <v>7</v>
      </c>
      <c r="Z38" s="36">
        <v>4</v>
      </c>
      <c r="AA38" s="68" t="s">
        <v>7</v>
      </c>
      <c r="AB38" s="86">
        <v>4</v>
      </c>
      <c r="AC38" s="84">
        <f t="shared" si="5"/>
        <v>7.5471698113207544E-2</v>
      </c>
      <c r="AD38" s="83">
        <v>2</v>
      </c>
      <c r="AE38" s="85">
        <f t="shared" si="6"/>
        <v>4.5454545454545456E-2</v>
      </c>
      <c r="AF38" s="86">
        <v>2</v>
      </c>
      <c r="AG38" s="84">
        <f>AF38/R38</f>
        <v>7.1428571428571425E-2</v>
      </c>
      <c r="AH38" s="79">
        <v>6</v>
      </c>
      <c r="AI38" s="80">
        <f t="shared" ref="AI38:AI39" si="16">AH38/T38</f>
        <v>0.17142857142857143</v>
      </c>
      <c r="AJ38" s="81">
        <v>2</v>
      </c>
      <c r="AK38" s="95">
        <f t="shared" si="8"/>
        <v>9.0909090909090912E-2</v>
      </c>
      <c r="AL38" s="8"/>
      <c r="AM38" s="8"/>
      <c r="AN38" s="39" t="s">
        <v>68</v>
      </c>
      <c r="AO38" s="52"/>
      <c r="AP38" s="52"/>
      <c r="AQ38" s="52"/>
      <c r="AR38" s="52"/>
      <c r="AS38" s="52">
        <v>140</v>
      </c>
      <c r="AT38" s="16"/>
      <c r="AU38" s="39" t="s">
        <v>68</v>
      </c>
      <c r="AV38" s="37" t="s">
        <v>7</v>
      </c>
      <c r="AW38" s="37" t="s">
        <v>7</v>
      </c>
      <c r="AX38" s="37" t="s">
        <v>7</v>
      </c>
      <c r="AY38" s="37" t="s">
        <v>7</v>
      </c>
      <c r="AZ38" s="37" t="s">
        <v>7</v>
      </c>
      <c r="BA38" s="19"/>
      <c r="BB38" s="39" t="s">
        <v>68</v>
      </c>
      <c r="BC38" s="38" t="s">
        <v>7</v>
      </c>
      <c r="BD38" s="38" t="s">
        <v>7</v>
      </c>
      <c r="BE38" s="38" t="s">
        <v>7</v>
      </c>
      <c r="BF38" s="38" t="s">
        <v>7</v>
      </c>
      <c r="BG38" s="38">
        <v>4</v>
      </c>
    </row>
    <row r="39" spans="1:60" ht="20.100000000000001" customHeight="1">
      <c r="A39" s="206">
        <v>31</v>
      </c>
      <c r="B39" s="210" t="s">
        <v>55</v>
      </c>
      <c r="C39" s="148">
        <v>29</v>
      </c>
      <c r="D39" s="36">
        <v>18</v>
      </c>
      <c r="E39" s="36">
        <v>21</v>
      </c>
      <c r="F39" s="36">
        <v>26</v>
      </c>
      <c r="G39" s="53">
        <v>19</v>
      </c>
      <c r="H39" s="75">
        <v>22</v>
      </c>
      <c r="I39" s="152">
        <v>5</v>
      </c>
      <c r="J39" s="148">
        <v>6</v>
      </c>
      <c r="K39" s="68" t="s">
        <v>7</v>
      </c>
      <c r="L39" s="36">
        <v>2</v>
      </c>
      <c r="M39" s="65" t="s">
        <v>7</v>
      </c>
      <c r="N39" s="82">
        <v>4</v>
      </c>
      <c r="O39" s="85">
        <f t="shared" si="0"/>
        <v>0.19047619047619047</v>
      </c>
      <c r="P39" s="94">
        <v>2</v>
      </c>
      <c r="Q39" s="84">
        <f t="shared" si="1"/>
        <v>7.6923076923076927E-2</v>
      </c>
      <c r="R39" s="82">
        <v>5</v>
      </c>
      <c r="S39" s="85">
        <f t="shared" si="2"/>
        <v>0.26315789473684209</v>
      </c>
      <c r="T39" s="93">
        <v>3</v>
      </c>
      <c r="U39" s="91">
        <f t="shared" si="3"/>
        <v>0.13636363636363635</v>
      </c>
      <c r="V39" s="88">
        <v>2</v>
      </c>
      <c r="W39" s="147">
        <f t="shared" si="4"/>
        <v>0.4</v>
      </c>
      <c r="X39" s="102" t="s">
        <v>7</v>
      </c>
      <c r="Y39" s="65" t="s">
        <v>7</v>
      </c>
      <c r="Z39" s="36" t="s">
        <v>7</v>
      </c>
      <c r="AA39" s="68" t="s">
        <v>7</v>
      </c>
      <c r="AB39" s="86"/>
      <c r="AC39" s="84">
        <f t="shared" si="5"/>
        <v>0</v>
      </c>
      <c r="AD39" s="83"/>
      <c r="AE39" s="85">
        <f t="shared" si="6"/>
        <v>0</v>
      </c>
      <c r="AF39" s="86">
        <v>1</v>
      </c>
      <c r="AG39" s="84">
        <f>AF39/R39</f>
        <v>0.2</v>
      </c>
      <c r="AH39" s="79"/>
      <c r="AI39" s="80">
        <f t="shared" si="16"/>
        <v>0</v>
      </c>
      <c r="AJ39" s="81"/>
      <c r="AK39" s="95">
        <f t="shared" si="8"/>
        <v>0</v>
      </c>
      <c r="AL39" s="8"/>
      <c r="AM39" s="8"/>
      <c r="AN39" s="39" t="s">
        <v>55</v>
      </c>
      <c r="AO39" s="52"/>
      <c r="AP39" s="52">
        <v>3</v>
      </c>
      <c r="AQ39" s="52">
        <v>9</v>
      </c>
      <c r="AR39" s="52">
        <v>29</v>
      </c>
      <c r="AS39" s="52">
        <v>18</v>
      </c>
      <c r="AT39" s="16"/>
      <c r="AU39" s="39" t="s">
        <v>55</v>
      </c>
      <c r="AV39" s="37" t="s">
        <v>7</v>
      </c>
      <c r="AW39" s="37" t="s">
        <v>7</v>
      </c>
      <c r="AX39" s="37">
        <v>1</v>
      </c>
      <c r="AY39" s="37">
        <v>6</v>
      </c>
      <c r="AZ39" s="37">
        <v>2</v>
      </c>
      <c r="BA39" s="19"/>
      <c r="BB39" s="39" t="s">
        <v>7</v>
      </c>
      <c r="BC39" s="38"/>
      <c r="BD39" s="38"/>
      <c r="BE39" s="38"/>
      <c r="BF39" s="38"/>
      <c r="BG39" s="38"/>
    </row>
    <row r="40" spans="1:60" ht="20.100000000000001" customHeight="1">
      <c r="A40" s="206">
        <v>32</v>
      </c>
      <c r="B40" s="210" t="s">
        <v>56</v>
      </c>
      <c r="C40" s="148">
        <v>160</v>
      </c>
      <c r="D40" s="36" t="s">
        <v>7</v>
      </c>
      <c r="E40" s="36"/>
      <c r="F40" s="36"/>
      <c r="G40" s="53"/>
      <c r="H40" s="75"/>
      <c r="I40" s="152"/>
      <c r="J40" s="148">
        <v>45</v>
      </c>
      <c r="K40" s="68">
        <f>J40/C40</f>
        <v>0.28125</v>
      </c>
      <c r="L40" s="36">
        <v>42</v>
      </c>
      <c r="M40" s="65"/>
      <c r="N40" s="82"/>
      <c r="O40" s="85" t="s">
        <v>106</v>
      </c>
      <c r="P40" s="94"/>
      <c r="Q40" s="84" t="s">
        <v>106</v>
      </c>
      <c r="R40" s="82"/>
      <c r="S40" s="85" t="s">
        <v>106</v>
      </c>
      <c r="T40" s="93"/>
      <c r="U40" s="91" t="s">
        <v>106</v>
      </c>
      <c r="V40" s="88"/>
      <c r="W40" s="147" t="s">
        <v>106</v>
      </c>
      <c r="X40" s="102">
        <v>3</v>
      </c>
      <c r="Y40" s="65">
        <f>X40/J40</f>
        <v>6.6666666666666666E-2</v>
      </c>
      <c r="Z40" s="36" t="s">
        <v>7</v>
      </c>
      <c r="AA40" s="68"/>
      <c r="AB40" s="86"/>
      <c r="AC40" s="84" t="s">
        <v>106</v>
      </c>
      <c r="AD40" s="83"/>
      <c r="AE40" s="85" t="s">
        <v>106</v>
      </c>
      <c r="AF40" s="86"/>
      <c r="AG40" s="84" t="s">
        <v>106</v>
      </c>
      <c r="AH40" s="79"/>
      <c r="AI40" s="80" t="s">
        <v>106</v>
      </c>
      <c r="AJ40" s="81"/>
      <c r="AK40" s="95" t="s">
        <v>106</v>
      </c>
      <c r="AL40" s="8"/>
      <c r="AM40" s="8"/>
      <c r="AN40" s="39" t="s">
        <v>56</v>
      </c>
      <c r="AO40" s="52">
        <v>59</v>
      </c>
      <c r="AP40" s="52">
        <v>45</v>
      </c>
      <c r="AQ40" s="52">
        <v>144</v>
      </c>
      <c r="AR40" s="52">
        <v>160</v>
      </c>
      <c r="AS40" s="52"/>
      <c r="AT40" s="16"/>
      <c r="AU40" s="39" t="s">
        <v>56</v>
      </c>
      <c r="AV40" s="37">
        <v>23</v>
      </c>
      <c r="AW40" s="37">
        <v>25</v>
      </c>
      <c r="AX40" s="37">
        <v>39</v>
      </c>
      <c r="AY40" s="37">
        <v>45</v>
      </c>
      <c r="AZ40" s="37">
        <v>42</v>
      </c>
      <c r="BA40" s="19"/>
      <c r="BB40" s="39" t="s">
        <v>56</v>
      </c>
      <c r="BC40" s="38">
        <v>7</v>
      </c>
      <c r="BD40" s="38">
        <v>3</v>
      </c>
      <c r="BE40" s="38">
        <v>6</v>
      </c>
      <c r="BF40" s="38">
        <v>3</v>
      </c>
      <c r="BG40" s="38" t="s">
        <v>7</v>
      </c>
    </row>
    <row r="41" spans="1:60" ht="20.100000000000001" customHeight="1" thickBot="1">
      <c r="A41" s="208">
        <v>33</v>
      </c>
      <c r="B41" s="213" t="s">
        <v>59</v>
      </c>
      <c r="C41" s="160">
        <v>659</v>
      </c>
      <c r="D41" s="156">
        <v>612</v>
      </c>
      <c r="E41" s="156">
        <v>133</v>
      </c>
      <c r="F41" s="156">
        <v>103</v>
      </c>
      <c r="G41" s="157">
        <v>120</v>
      </c>
      <c r="H41" s="158">
        <v>104</v>
      </c>
      <c r="I41" s="159">
        <v>67</v>
      </c>
      <c r="J41" s="160">
        <v>171</v>
      </c>
      <c r="K41" s="161" t="s">
        <v>7</v>
      </c>
      <c r="L41" s="156">
        <v>153</v>
      </c>
      <c r="M41" s="162">
        <f>L41/D41</f>
        <v>0.25</v>
      </c>
      <c r="N41" s="163">
        <v>57</v>
      </c>
      <c r="O41" s="164">
        <f t="shared" si="0"/>
        <v>0.42857142857142855</v>
      </c>
      <c r="P41" s="165">
        <v>36</v>
      </c>
      <c r="Q41" s="166">
        <f t="shared" si="1"/>
        <v>0.34951456310679613</v>
      </c>
      <c r="R41" s="163">
        <v>107</v>
      </c>
      <c r="S41" s="164">
        <f t="shared" si="2"/>
        <v>0.89166666666666672</v>
      </c>
      <c r="T41" s="167">
        <v>87</v>
      </c>
      <c r="U41" s="168">
        <f t="shared" si="3"/>
        <v>0.83653846153846156</v>
      </c>
      <c r="V41" s="169">
        <v>75</v>
      </c>
      <c r="W41" s="170">
        <f t="shared" si="4"/>
        <v>1.1194029850746268</v>
      </c>
      <c r="X41" s="171">
        <v>6</v>
      </c>
      <c r="Y41" s="162">
        <f>X41/J41</f>
        <v>3.5087719298245612E-2</v>
      </c>
      <c r="Z41" s="156">
        <v>8</v>
      </c>
      <c r="AA41" s="161">
        <f>Z41/L41</f>
        <v>5.2287581699346407E-2</v>
      </c>
      <c r="AB41" s="172">
        <v>3</v>
      </c>
      <c r="AC41" s="166">
        <f t="shared" si="5"/>
        <v>5.2631578947368418E-2</v>
      </c>
      <c r="AD41" s="173">
        <v>3</v>
      </c>
      <c r="AE41" s="164">
        <f t="shared" si="6"/>
        <v>8.3333333333333329E-2</v>
      </c>
      <c r="AF41" s="172">
        <v>5</v>
      </c>
      <c r="AG41" s="166">
        <f>AF41/R41</f>
        <v>4.6728971962616821E-2</v>
      </c>
      <c r="AH41" s="174">
        <v>7</v>
      </c>
      <c r="AI41" s="175">
        <f t="shared" ref="AI41:AI42" si="17">AH41/T41</f>
        <v>8.0459770114942528E-2</v>
      </c>
      <c r="AJ41" s="176">
        <v>8</v>
      </c>
      <c r="AK41" s="177">
        <f>AJ41/V41</f>
        <v>0.10666666666666667</v>
      </c>
      <c r="AL41" s="8"/>
      <c r="AM41" s="8"/>
      <c r="AN41" s="39" t="s">
        <v>59</v>
      </c>
      <c r="AO41" s="52">
        <v>97</v>
      </c>
      <c r="AP41" s="52">
        <v>69</v>
      </c>
      <c r="AQ41" s="52">
        <v>338</v>
      </c>
      <c r="AR41" s="52">
        <v>659</v>
      </c>
      <c r="AS41" s="52">
        <v>612</v>
      </c>
      <c r="AT41" s="16"/>
      <c r="AU41" s="39" t="s">
        <v>59</v>
      </c>
      <c r="AV41" s="37">
        <v>333</v>
      </c>
      <c r="AW41" s="37">
        <v>39</v>
      </c>
      <c r="AX41" s="37">
        <v>51</v>
      </c>
      <c r="AY41" s="37">
        <v>171</v>
      </c>
      <c r="AZ41" s="37">
        <v>153</v>
      </c>
      <c r="BA41" s="19"/>
      <c r="BB41" s="39" t="s">
        <v>59</v>
      </c>
      <c r="BC41" s="38">
        <v>105</v>
      </c>
      <c r="BD41" s="38">
        <v>9</v>
      </c>
      <c r="BE41" s="38">
        <v>9</v>
      </c>
      <c r="BF41" s="38">
        <v>6</v>
      </c>
      <c r="BG41" s="38">
        <v>8</v>
      </c>
    </row>
    <row r="42" spans="1:60" ht="20.100000000000001" customHeight="1" thickBot="1">
      <c r="A42" s="257" t="s">
        <v>4</v>
      </c>
      <c r="B42" s="261"/>
      <c r="C42" s="219">
        <f t="shared" ref="C42:J42" si="18">SUM(C9:C41)</f>
        <v>2982</v>
      </c>
      <c r="D42" s="184">
        <f t="shared" si="18"/>
        <v>3024</v>
      </c>
      <c r="E42" s="178">
        <f t="shared" si="18"/>
        <v>2617</v>
      </c>
      <c r="F42" s="178">
        <f t="shared" si="18"/>
        <v>2399</v>
      </c>
      <c r="G42" s="179">
        <f>SUM(G9:G41)</f>
        <v>2089</v>
      </c>
      <c r="H42" s="180">
        <f t="shared" ref="H42" si="19">SUM(H9:H41)</f>
        <v>1403</v>
      </c>
      <c r="I42" s="181">
        <f t="shared" si="18"/>
        <v>1137</v>
      </c>
      <c r="J42" s="182">
        <f t="shared" si="18"/>
        <v>1022</v>
      </c>
      <c r="K42" s="183">
        <f>J42/C42</f>
        <v>0.34272300469483569</v>
      </c>
      <c r="L42" s="184">
        <f>SUM(L9:L41)</f>
        <v>1125</v>
      </c>
      <c r="M42" s="185">
        <f>L42/D42</f>
        <v>0.37202380952380953</v>
      </c>
      <c r="N42" s="186">
        <f>SUM(N9:N41)</f>
        <v>1121</v>
      </c>
      <c r="O42" s="187">
        <f>N42/E42</f>
        <v>0.42835307604126865</v>
      </c>
      <c r="P42" s="188">
        <f>SUM(P9:P41)</f>
        <v>863</v>
      </c>
      <c r="Q42" s="189">
        <f>P42/F42</f>
        <v>0.35973322217590664</v>
      </c>
      <c r="R42" s="190">
        <f>SUM(R9:R41)</f>
        <v>1012</v>
      </c>
      <c r="S42" s="228">
        <f t="shared" si="2"/>
        <v>0.48444231689803735</v>
      </c>
      <c r="T42" s="192">
        <f>SUM(T9:T41)</f>
        <v>863</v>
      </c>
      <c r="U42" s="193">
        <f>T42/H42</f>
        <v>0.61511047754811121</v>
      </c>
      <c r="V42" s="194">
        <f>SUM(V9:V41)</f>
        <v>763</v>
      </c>
      <c r="W42" s="195">
        <f>V42/I42</f>
        <v>0.67106420404573441</v>
      </c>
      <c r="X42" s="196">
        <f>SUM(X9:X41)</f>
        <v>96</v>
      </c>
      <c r="Y42" s="185">
        <f>X42/J42</f>
        <v>9.393346379647749E-2</v>
      </c>
      <c r="Z42" s="184">
        <f>SUM(Z9:Z41)</f>
        <v>97</v>
      </c>
      <c r="AA42" s="183">
        <f>Z42/L42</f>
        <v>8.6222222222222228E-2</v>
      </c>
      <c r="AB42" s="197">
        <f>SUM(AB9:AB41)</f>
        <v>89</v>
      </c>
      <c r="AC42" s="189">
        <f>AB42/N42</f>
        <v>7.9393398751115077E-2</v>
      </c>
      <c r="AD42" s="198">
        <f>SUM(AD9:AD41)</f>
        <v>71</v>
      </c>
      <c r="AE42" s="187">
        <f>AD42/P42</f>
        <v>8.2271147161066052E-2</v>
      </c>
      <c r="AF42" s="199">
        <f>SUM(AF9:AF41)</f>
        <v>70</v>
      </c>
      <c r="AG42" s="189">
        <f>AF42/R42</f>
        <v>6.9169960474308304E-2</v>
      </c>
      <c r="AH42" s="200">
        <f>SUM(AH9:AH41)</f>
        <v>68</v>
      </c>
      <c r="AI42" s="223">
        <f t="shared" si="17"/>
        <v>7.8794901506373111E-2</v>
      </c>
      <c r="AJ42" s="202">
        <f>SUM(AJ9:AJ41)</f>
        <v>59</v>
      </c>
      <c r="AK42" s="221">
        <f t="shared" si="8"/>
        <v>7.7326343381389259E-2</v>
      </c>
      <c r="AL42" s="8"/>
      <c r="AM42" s="8"/>
      <c r="AN42" s="21"/>
      <c r="AO42" s="24"/>
      <c r="AP42" s="24"/>
      <c r="AQ42" s="24"/>
      <c r="AR42" s="24"/>
      <c r="AS42" s="24" t="s">
        <v>7</v>
      </c>
      <c r="AT42" s="1"/>
      <c r="AU42" s="4"/>
      <c r="AV42" s="4" t="s">
        <v>7</v>
      </c>
      <c r="AW42" s="4" t="s">
        <v>7</v>
      </c>
    </row>
    <row r="43" spans="1:60" s="26" customFormat="1" ht="20.100000000000001" customHeight="1">
      <c r="A43" s="260" t="s">
        <v>81</v>
      </c>
      <c r="B43" s="260"/>
      <c r="C43" s="260"/>
      <c r="D43" s="260"/>
      <c r="E43" s="260"/>
      <c r="F43" s="260"/>
      <c r="G43" s="260"/>
      <c r="H43" s="260"/>
      <c r="I43" s="260"/>
      <c r="J43" s="260"/>
      <c r="K43" s="260"/>
      <c r="L43" s="260"/>
      <c r="M43" s="260"/>
      <c r="N43" s="260"/>
      <c r="O43" s="260"/>
      <c r="P43" s="260"/>
      <c r="Q43" s="260"/>
      <c r="R43" s="260"/>
      <c r="S43" s="260"/>
      <c r="T43" s="260"/>
      <c r="U43" s="260"/>
      <c r="V43" s="260"/>
      <c r="W43" s="260"/>
      <c r="X43" s="260"/>
      <c r="Y43" s="260"/>
      <c r="Z43" s="260"/>
      <c r="AA43" s="260"/>
      <c r="AB43" s="260"/>
      <c r="AC43" s="260"/>
      <c r="AD43" s="260"/>
      <c r="AE43" s="260"/>
      <c r="AF43" s="260"/>
      <c r="AG43" s="260"/>
      <c r="AH43" s="260"/>
      <c r="AI43" s="260"/>
      <c r="AJ43" s="260"/>
      <c r="AK43" s="260"/>
      <c r="AL43" s="241"/>
      <c r="AM43" s="25"/>
      <c r="AN43" s="21"/>
      <c r="AP43" s="27"/>
      <c r="AQ43" s="27"/>
      <c r="AR43" s="27"/>
      <c r="AS43" s="27"/>
      <c r="AT43" s="27"/>
      <c r="AU43" s="28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</row>
  </sheetData>
  <mergeCells count="27">
    <mergeCell ref="P7:Q7"/>
    <mergeCell ref="V7:W7"/>
    <mergeCell ref="R7:S7"/>
    <mergeCell ref="AF7:AG7"/>
    <mergeCell ref="A1:A5"/>
    <mergeCell ref="B1:B5"/>
    <mergeCell ref="C1:W1"/>
    <mergeCell ref="C2:W2"/>
    <mergeCell ref="C3:W3"/>
    <mergeCell ref="C4:W4"/>
    <mergeCell ref="T7:U7"/>
    <mergeCell ref="AH7:AI7"/>
    <mergeCell ref="A43:AL43"/>
    <mergeCell ref="X7:Y7"/>
    <mergeCell ref="Z7:AA7"/>
    <mergeCell ref="AB7:AC7"/>
    <mergeCell ref="AD7:AE7"/>
    <mergeCell ref="AJ7:AK7"/>
    <mergeCell ref="A42:B42"/>
    <mergeCell ref="A6:A8"/>
    <mergeCell ref="B6:B8"/>
    <mergeCell ref="C6:I6"/>
    <mergeCell ref="J6:W6"/>
    <mergeCell ref="X6:AK6"/>
    <mergeCell ref="J7:K7"/>
    <mergeCell ref="L7:M7"/>
    <mergeCell ref="N7:O7"/>
  </mergeCells>
  <pageMargins left="0.5" right="0.15" top="0.5" bottom="0.5" header="0" footer="0.25"/>
  <pageSetup scale="98" orientation="landscape" horizontalDpi="4294967292" r:id="rId1"/>
  <headerFooter alignWithMargins="0">
    <oddHeader xml:space="preserve">&amp;C&amp;"Frutiger LT 55 Roman,Bold"&amp;12 </oddHeader>
    <oddFooter>&amp;L&amp;"Frutiger LT 55 Roman,Italic"&amp;8Prepared by: Office of Institutional Research (pn,ms,xq)&amp;R&amp;"Frutiger LT 55 Roman,Italic"&amp;8 Data as of 10/20/15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Total</vt:lpstr>
      <vt:lpstr>Queens</vt:lpstr>
      <vt:lpstr>Staten Island</vt:lpstr>
      <vt:lpstr>Queens!Print_Area</vt:lpstr>
      <vt:lpstr>'Staten Island'!Print_Area</vt:lpstr>
      <vt:lpstr>Total!Print_Area</vt:lpstr>
    </vt:vector>
  </TitlesOfParts>
  <Company>St. John's University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nawaratp</dc:creator>
  <cp:lastModifiedBy>STJ</cp:lastModifiedBy>
  <cp:lastPrinted>2016-02-26T15:08:00Z</cp:lastPrinted>
  <dcterms:created xsi:type="dcterms:W3CDTF">2005-06-15T21:02:36Z</dcterms:created>
  <dcterms:modified xsi:type="dcterms:W3CDTF">2016-02-26T15:59:37Z</dcterms:modified>
</cp:coreProperties>
</file>